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Recon 10 June 13" sheetId="1" r:id="rId1"/>
  </sheets>
  <definedNames>
    <definedName name="_xlnm.Print_Area" localSheetId="0">'Recon 10 June 13'!$A$1:$J$43</definedName>
  </definedNames>
  <calcPr calcId="145621"/>
</workbook>
</file>

<file path=xl/calcChain.xml><?xml version="1.0" encoding="utf-8"?>
<calcChain xmlns="http://schemas.openxmlformats.org/spreadsheetml/2006/main">
  <c r="C38" i="1" l="1"/>
  <c r="C30" i="1"/>
  <c r="C19" i="1"/>
  <c r="D39" i="1" s="1"/>
  <c r="C11" i="1"/>
  <c r="B1" i="1"/>
  <c r="C3" i="1" s="1"/>
  <c r="D13" i="1" s="1"/>
  <c r="D42" i="1" s="1"/>
</calcChain>
</file>

<file path=xl/sharedStrings.xml><?xml version="1.0" encoding="utf-8"?>
<sst xmlns="http://schemas.openxmlformats.org/spreadsheetml/2006/main" count="18" uniqueCount="18">
  <si>
    <t>Balance as at 2nd April 2013</t>
  </si>
  <si>
    <t>Receipts per accounts</t>
  </si>
  <si>
    <t>Payments per accounts (incl VAT)</t>
  </si>
  <si>
    <t xml:space="preserve">Full year budgets (net of VAT) </t>
  </si>
  <si>
    <t>Last Year actuals at end of May 2011</t>
  </si>
  <si>
    <t>Bank Balances as at 3 Jun 2013</t>
  </si>
  <si>
    <t>No 1</t>
  </si>
  <si>
    <t>Business Direct Saver A/C</t>
  </si>
  <si>
    <t>Plus credits not shown</t>
  </si>
  <si>
    <t>Chester Pearce Associates</t>
  </si>
  <si>
    <t>F C Douch &amp; Son</t>
  </si>
  <si>
    <t>Tapper &amp; Son</t>
  </si>
  <si>
    <t>S Ireland</t>
  </si>
  <si>
    <t>Less cheques not presented</t>
  </si>
  <si>
    <t>2688 - Landscape Group</t>
  </si>
  <si>
    <t>2689 - Village hall</t>
  </si>
  <si>
    <t>2692 - M Gracey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</si>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</sst>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0" borderId="0" xfId="0" applyFont="1"/>
    <xf numFmtId="44" fontId="2" fillId="0" borderId="0" xfId="2"/>
    <xf numFmtId="44" fontId="0" fillId="0" borderId="0" xfId="1" applyFont="1"/>
    <xf numFmtId="44" fontId="2" fillId="0" borderId="0" xfId="1" applyFont="1"/>
    <xf numFmtId="16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164" fontId="0" fillId="0" borderId="0" xfId="0" applyNumberFormat="1"/>
    <xf numFmtId="4" fontId="0" fillId="0" borderId="0" xfId="0" applyNumberFormat="1" applyAlignment="1">
      <alignment horizontal="right"/>
    </xf>
    <xf numFmtId="44" fontId="3" fillId="0" borderId="0" xfId="1" applyFont="1"/>
    <xf numFmtId="164" fontId="3" fillId="0" borderId="0" xfId="0" applyNumberFormat="1" applyFont="1"/>
    <xf numFmtId="44" fontId="3" fillId="0" borderId="0" xfId="0" applyNumberFormat="1" applyFont="1"/>
    <xf numFmtId="44" fontId="2" fillId="0" borderId="0" xfId="0" applyNumberFormat="1" applyFont="1"/>
    <xf numFmtId="0" fontId="0" fillId="0" borderId="0" xfId="0" applyFill="1" applyAlignment="1">
      <alignment horizontal="right"/>
    </xf>
    <xf numFmtId="44" fontId="2" fillId="0" borderId="0" xfId="2" applyFill="1"/>
    <xf numFmtId="0" fontId="2" fillId="0" borderId="0" xfId="0" applyFont="1" applyAlignment="1">
      <alignment horizontal="right"/>
    </xf>
    <xf numFmtId="44" fontId="2" fillId="0" borderId="0" xfId="2" applyFont="1" applyFill="1"/>
    <xf numFmtId="44" fontId="2" fillId="0" borderId="0" xfId="1" applyFont="1" applyFill="1"/>
    <xf numFmtId="0" fontId="2" fillId="0" borderId="0" xfId="0" applyFont="1" applyFill="1"/>
    <xf numFmtId="0" fontId="2" fillId="0" borderId="0" xfId="0" applyFont="1" applyAlignment="1">
      <alignment horizontal="left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22" workbookViewId="0">
      <selection activeCell="B7" sqref="B7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16" customWidth="1"/>
    <col min="7" max="7" width="6.5703125" customWidth="1"/>
    <col min="8" max="8" width="11.28515625" bestFit="1" customWidth="1"/>
  </cols>
  <sheetData>
    <row r="1" spans="1:12" x14ac:dyDescent="0.2">
      <c r="A1" s="1" t="s">
        <v>0</v>
      </c>
      <c r="B1" s="2">
        <f>+SUM(4886.82+181932.53)</f>
        <v>186819.35</v>
      </c>
      <c r="C1" s="3"/>
    </row>
    <row r="2" spans="1:12" x14ac:dyDescent="0.2">
      <c r="A2" t="s">
        <v>1</v>
      </c>
      <c r="B2" s="4">
        <v>31021.99</v>
      </c>
      <c r="C2" s="3"/>
      <c r="D2" s="5"/>
    </row>
    <row r="3" spans="1:12" x14ac:dyDescent="0.2">
      <c r="C3" s="3">
        <f>B1+B2</f>
        <v>217841.34</v>
      </c>
    </row>
    <row r="4" spans="1:12" x14ac:dyDescent="0.2">
      <c r="B4" s="3"/>
      <c r="C4" s="3"/>
    </row>
    <row r="5" spans="1:12" x14ac:dyDescent="0.2">
      <c r="A5" s="6" t="s">
        <v>2</v>
      </c>
      <c r="B5" s="3"/>
      <c r="C5" s="3"/>
      <c r="E5" s="7" t="s">
        <v>3</v>
      </c>
      <c r="F5" s="7"/>
      <c r="G5" s="7"/>
      <c r="H5" s="7" t="s">
        <v>4</v>
      </c>
    </row>
    <row r="6" spans="1:12" x14ac:dyDescent="0.2">
      <c r="A6" s="8"/>
      <c r="B6" s="9">
        <v>13010.99</v>
      </c>
      <c r="C6" s="3"/>
      <c r="D6" s="5"/>
      <c r="E6" s="10"/>
      <c r="H6" s="9"/>
      <c r="L6" s="11"/>
    </row>
    <row r="7" spans="1:12" x14ac:dyDescent="0.2">
      <c r="A7" s="8"/>
      <c r="B7" s="3"/>
      <c r="C7" s="3"/>
      <c r="D7" s="5"/>
      <c r="E7" s="10"/>
      <c r="H7" s="3"/>
      <c r="L7" s="11"/>
    </row>
    <row r="8" spans="1:12" x14ac:dyDescent="0.2">
      <c r="A8" s="8"/>
      <c r="B8" s="3"/>
      <c r="C8" s="3"/>
      <c r="D8" s="5"/>
      <c r="E8" s="10"/>
      <c r="H8" s="3"/>
      <c r="L8" s="11"/>
    </row>
    <row r="9" spans="1:12" x14ac:dyDescent="0.2">
      <c r="A9" s="8"/>
      <c r="B9" s="3"/>
      <c r="C9" s="3"/>
      <c r="D9" s="5"/>
      <c r="E9" s="10"/>
      <c r="H9" s="3"/>
      <c r="L9" s="11"/>
    </row>
    <row r="10" spans="1:12" x14ac:dyDescent="0.2">
      <c r="A10" s="8"/>
      <c r="B10" s="3"/>
      <c r="C10" s="3"/>
      <c r="D10" s="5"/>
      <c r="E10" s="10"/>
      <c r="H10" s="3"/>
      <c r="L10" s="11"/>
    </row>
    <row r="11" spans="1:12" x14ac:dyDescent="0.2">
      <c r="C11" s="12">
        <f>B6+B7+B8+B9+B10</f>
        <v>13010.99</v>
      </c>
      <c r="D11" s="5"/>
      <c r="E11" s="13"/>
      <c r="F11" s="7"/>
      <c r="H11" s="14"/>
      <c r="I11" s="7"/>
    </row>
    <row r="12" spans="1:12" x14ac:dyDescent="0.2">
      <c r="B12" s="3"/>
      <c r="C12" s="3"/>
    </row>
    <row r="13" spans="1:12" x14ac:dyDescent="0.2">
      <c r="B13" s="3"/>
      <c r="C13" s="12"/>
      <c r="D13" s="15">
        <f>C3-C11</f>
        <v>204830.35</v>
      </c>
    </row>
    <row r="14" spans="1:12" x14ac:dyDescent="0.2">
      <c r="A14" s="1"/>
      <c r="B14" s="4"/>
      <c r="C14" s="4"/>
      <c r="D14" s="1"/>
      <c r="E14" s="1"/>
    </row>
    <row r="15" spans="1:12" x14ac:dyDescent="0.2">
      <c r="A15" s="1"/>
      <c r="B15" s="4"/>
      <c r="C15" s="4"/>
      <c r="D15" s="1"/>
      <c r="E15" s="1"/>
    </row>
    <row r="16" spans="1:12" x14ac:dyDescent="0.2">
      <c r="A16" s="1" t="s">
        <v>5</v>
      </c>
      <c r="B16" s="4"/>
      <c r="C16" s="4"/>
      <c r="D16" s="1"/>
      <c r="E16" s="1"/>
    </row>
    <row r="17" spans="1:8" x14ac:dyDescent="0.2">
      <c r="A17" s="16" t="s">
        <v>6</v>
      </c>
      <c r="B17" s="17">
        <v>4273.58</v>
      </c>
      <c r="C17" s="1"/>
      <c r="D17" s="1"/>
      <c r="E17" s="1"/>
    </row>
    <row r="18" spans="1:8" x14ac:dyDescent="0.2">
      <c r="A18" s="18" t="s">
        <v>7</v>
      </c>
      <c r="B18" s="19">
        <v>200757.27</v>
      </c>
      <c r="C18" s="4"/>
      <c r="D18" s="1"/>
      <c r="E18" s="1"/>
    </row>
    <row r="19" spans="1:8" x14ac:dyDescent="0.2">
      <c r="A19" s="18"/>
      <c r="B19" s="4"/>
      <c r="C19" s="20">
        <f xml:space="preserve"> B17 +B18</f>
        <v>205030.84999999998</v>
      </c>
      <c r="D19" s="1"/>
      <c r="E19" s="1"/>
    </row>
    <row r="20" spans="1:8" x14ac:dyDescent="0.2">
      <c r="A20" s="1"/>
      <c r="B20" s="4"/>
      <c r="C20" s="4"/>
      <c r="D20" s="1"/>
      <c r="E20" s="1"/>
    </row>
    <row r="21" spans="1:8" x14ac:dyDescent="0.2">
      <c r="A21" s="1" t="s">
        <v>8</v>
      </c>
      <c r="B21" s="4"/>
      <c r="C21" s="4"/>
      <c r="D21" s="1"/>
      <c r="E21" s="1"/>
    </row>
    <row r="22" spans="1:8" x14ac:dyDescent="0.2">
      <c r="A22" s="21" t="s">
        <v>9</v>
      </c>
      <c r="B22" s="4">
        <v>157.5</v>
      </c>
      <c r="C22" s="4"/>
      <c r="D22" s="1"/>
      <c r="E22" s="1"/>
    </row>
    <row r="23" spans="1:8" x14ac:dyDescent="0.2">
      <c r="A23" s="21" t="s">
        <v>10</v>
      </c>
      <c r="B23" s="4">
        <v>289</v>
      </c>
      <c r="C23" s="4"/>
      <c r="D23" s="1"/>
      <c r="E23" s="1"/>
    </row>
    <row r="24" spans="1:8" x14ac:dyDescent="0.2">
      <c r="A24" s="21" t="s">
        <v>11</v>
      </c>
      <c r="B24" s="4">
        <v>105</v>
      </c>
      <c r="C24" s="4"/>
      <c r="D24" s="1"/>
      <c r="E24" s="1"/>
    </row>
    <row r="25" spans="1:8" x14ac:dyDescent="0.2">
      <c r="A25" s="21" t="s">
        <v>12</v>
      </c>
      <c r="B25" s="4">
        <v>60</v>
      </c>
      <c r="C25" s="4"/>
      <c r="D25" s="1"/>
      <c r="E25" s="1"/>
    </row>
    <row r="26" spans="1:8" x14ac:dyDescent="0.2">
      <c r="A26" s="22"/>
      <c r="B26" s="4"/>
      <c r="C26" s="4"/>
      <c r="D26" s="1"/>
      <c r="E26" s="1"/>
    </row>
    <row r="27" spans="1:8" x14ac:dyDescent="0.2">
      <c r="A27" s="22"/>
      <c r="B27" s="4"/>
      <c r="C27" s="4"/>
      <c r="D27" s="1"/>
      <c r="E27" s="1"/>
    </row>
    <row r="28" spans="1:8" x14ac:dyDescent="0.2">
      <c r="A28" s="22"/>
      <c r="B28" s="4"/>
      <c r="C28" s="4"/>
      <c r="D28" s="1"/>
      <c r="E28" s="1"/>
    </row>
    <row r="29" spans="1:8" x14ac:dyDescent="0.2">
      <c r="A29" s="22"/>
      <c r="B29" s="4"/>
      <c r="C29" s="4"/>
      <c r="D29" s="1"/>
      <c r="E29" s="1"/>
    </row>
    <row r="30" spans="1:8" x14ac:dyDescent="0.2">
      <c r="A30" s="18"/>
      <c r="B30" s="4"/>
      <c r="C30" s="4">
        <f>SUM(B22:B29)</f>
        <v>611.5</v>
      </c>
      <c r="D30" s="1"/>
      <c r="E30" s="1"/>
    </row>
    <row r="31" spans="1:8" x14ac:dyDescent="0.2">
      <c r="A31" s="18"/>
      <c r="B31" s="4"/>
      <c r="C31" s="4"/>
      <c r="D31" s="1"/>
      <c r="E31" s="1"/>
      <c r="H31" s="9"/>
    </row>
    <row r="32" spans="1:8" x14ac:dyDescent="0.2">
      <c r="A32" s="1"/>
      <c r="B32" s="4"/>
      <c r="C32" s="4"/>
      <c r="D32" s="1"/>
      <c r="E32" s="1"/>
    </row>
    <row r="33" spans="1:5" x14ac:dyDescent="0.2">
      <c r="A33" s="1" t="s">
        <v>13</v>
      </c>
      <c r="B33" s="4"/>
      <c r="C33" s="4"/>
      <c r="D33" s="1"/>
      <c r="E33" s="1"/>
    </row>
    <row r="34" spans="1:5" x14ac:dyDescent="0.2">
      <c r="A34" s="22" t="s">
        <v>14</v>
      </c>
      <c r="B34" s="4">
        <v>364.19</v>
      </c>
      <c r="C34" s="4"/>
      <c r="D34" s="1"/>
      <c r="E34" s="1"/>
    </row>
    <row r="35" spans="1:5" x14ac:dyDescent="0.2">
      <c r="A35" s="22" t="s">
        <v>15</v>
      </c>
      <c r="B35" s="4">
        <v>435.81</v>
      </c>
      <c r="C35" s="4"/>
      <c r="D35" s="1"/>
      <c r="E35" s="1"/>
    </row>
    <row r="36" spans="1:5" x14ac:dyDescent="0.2">
      <c r="A36" s="22" t="s">
        <v>16</v>
      </c>
      <c r="B36" s="4">
        <v>11.99</v>
      </c>
      <c r="C36" s="4"/>
      <c r="D36" s="1"/>
      <c r="E36" s="1"/>
    </row>
    <row r="37" spans="1:5" x14ac:dyDescent="0.2">
      <c r="A37" s="22"/>
      <c r="B37" s="4"/>
      <c r="C37" s="4"/>
      <c r="D37" s="1"/>
      <c r="E37" s="1"/>
    </row>
    <row r="38" spans="1:5" x14ac:dyDescent="0.2">
      <c r="A38" s="18"/>
      <c r="B38" s="4"/>
      <c r="C38" s="4">
        <f>SUM(B34:B37)</f>
        <v>811.99</v>
      </c>
      <c r="D38" s="1"/>
      <c r="E38" s="1"/>
    </row>
    <row r="39" spans="1:5" x14ac:dyDescent="0.2">
      <c r="A39" s="18"/>
      <c r="B39" s="4"/>
      <c r="C39" s="1"/>
      <c r="D39" s="12">
        <f>C19+C30-C38</f>
        <v>204830.36</v>
      </c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 t="s">
        <v>17</v>
      </c>
      <c r="B42" s="1"/>
      <c r="C42" s="1"/>
      <c r="D42" s="15">
        <f>SUM(D13-D39)</f>
        <v>-9.9999999802093953E-3</v>
      </c>
      <c r="E42" s="1"/>
    </row>
    <row r="43" spans="1:5" x14ac:dyDescent="0.2">
      <c r="D43" s="9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4" orientation="landscape" horizontalDpi="4294967293" r:id="rId1"/>
  <headerFooter alignWithMargins="0">
    <oddHeader>&amp;CLYTCHETT MATRAVERS PARISH COUNCIL
ACCOUNTS 2012/2013</oddHeader>
    <oddFooter>&amp;CBANK RECONCILIATION
11 June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10 June 13</vt:lpstr>
      <vt:lpstr>'Recon 10 June 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2013-06-11T06:54:25Z</dcterms:created>
  <dcterms:modified xsi:type="dcterms:W3CDTF">2013-06-14T11:07:45Z</dcterms:modified>
</cp:coreProperties>
</file>