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8760"/>
  </bookViews>
  <sheets>
    <sheet name="Recon 1 Oct 14 " sheetId="1" r:id="rId1"/>
  </sheets>
  <definedNames>
    <definedName name="_xlnm.Print_Area" localSheetId="0">'Recon 1 Oct 14 '!$A$1:$J$42</definedName>
  </definedNames>
  <calcPr calcId="145621"/>
</workbook>
</file>

<file path=xl/calcChain.xml><?xml version="1.0" encoding="utf-8"?>
<calcChain xmlns="http://schemas.openxmlformats.org/spreadsheetml/2006/main">
  <c r="C37" i="1" l="1"/>
  <c r="C28" i="1"/>
  <c r="C23" i="1"/>
  <c r="D38" i="1" s="1"/>
  <c r="C12" i="1"/>
  <c r="C3" i="1"/>
  <c r="D14" i="1" s="1"/>
  <c r="D41" i="1" s="1"/>
</calcChain>
</file>

<file path=xl/sharedStrings.xml><?xml version="1.0" encoding="utf-8"?>
<sst xmlns="http://schemas.openxmlformats.org/spreadsheetml/2006/main" count="35" uniqueCount="25">
  <si>
    <t>Balance as at 1st April 2014</t>
  </si>
  <si>
    <t>Receipts per accounts</t>
  </si>
  <si>
    <t>Budget comparison</t>
  </si>
  <si>
    <t>Prior year comparison</t>
  </si>
  <si>
    <t>Payments per accounts (incl VAT)</t>
  </si>
  <si>
    <t>Budget 2014/15</t>
  </si>
  <si>
    <t>Actual - 1 Oct 2013</t>
  </si>
  <si>
    <t>ADMIN</t>
  </si>
  <si>
    <t>ALLOTMENTS</t>
  </si>
  <si>
    <t>BURIAL GROUND</t>
  </si>
  <si>
    <t>OPEN SPACES</t>
  </si>
  <si>
    <t>GRANTS</t>
  </si>
  <si>
    <t>Fee for pru Investment</t>
  </si>
  <si>
    <t>Bank Balances as at 28 Jul 2014</t>
  </si>
  <si>
    <t>Santander Business Direct Saver A/C</t>
  </si>
  <si>
    <t>Santander Curr A/C</t>
  </si>
  <si>
    <t>HSBC Community Savings A/C</t>
  </si>
  <si>
    <t>HSBC Community A/C</t>
  </si>
  <si>
    <t>Prudential investment</t>
  </si>
  <si>
    <t>Plus credits not shown</t>
  </si>
  <si>
    <t>Less cheques not presented</t>
  </si>
  <si>
    <t>Sports Club: Hire of hall for meetings</t>
  </si>
  <si>
    <t>154 Lytchett Minster &amp; Upton Age Concern</t>
  </si>
  <si>
    <t>157 Pamela White Accountancy Services</t>
  </si>
  <si>
    <t>Discrepancy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</si>
</sst>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5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29">
    <xf numFmtId="0" fontId="0" fillId="0" borderId="0" xfId="0"/>
    <xf numFmtId="0" fontId="2" fillId="0" borderId="0" xfId="0" applyFont="1"/>
    <xf numFmtId="44" fontId="2" fillId="0" borderId="0" xfId="2"/>
    <xf numFmtId="44" fontId="0" fillId="0" borderId="0" xfId="1" applyFont="1"/>
    <xf numFmtId="44" fontId="2" fillId="0" borderId="0" xfId="1" applyFont="1"/>
    <xf numFmtId="16" fontId="0" fillId="0" borderId="0" xfId="0" applyNumberFormat="1"/>
    <xf numFmtId="0" fontId="3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Fill="1"/>
    <xf numFmtId="44" fontId="0" fillId="0" borderId="0" xfId="0" applyNumberFormat="1"/>
    <xf numFmtId="164" fontId="0" fillId="0" borderId="0" xfId="0" applyNumberFormat="1"/>
    <xf numFmtId="2" fontId="0" fillId="0" borderId="0" xfId="0" applyNumberFormat="1"/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4" fontId="4" fillId="0" borderId="0" xfId="1" applyFont="1"/>
    <xf numFmtId="164" fontId="4" fillId="0" borderId="0" xfId="0" applyNumberFormat="1" applyFont="1"/>
    <xf numFmtId="44" fontId="4" fillId="0" borderId="0" xfId="0" applyNumberFormat="1" applyFont="1"/>
    <xf numFmtId="44" fontId="2" fillId="0" borderId="0" xfId="0" applyNumberFormat="1" applyFont="1"/>
    <xf numFmtId="0" fontId="2" fillId="0" borderId="0" xfId="0" applyFont="1" applyFill="1" applyAlignment="1">
      <alignment horizontal="left"/>
    </xf>
    <xf numFmtId="44" fontId="1" fillId="0" borderId="0" xfId="1" applyFill="1"/>
    <xf numFmtId="0" fontId="0" fillId="0" borderId="0" xfId="0" applyFill="1" applyAlignment="1">
      <alignment horizontal="right"/>
    </xf>
    <xf numFmtId="44" fontId="2" fillId="0" borderId="0" xfId="2" applyFill="1"/>
    <xf numFmtId="44" fontId="1" fillId="0" borderId="0" xfId="1" applyFont="1" applyFill="1"/>
    <xf numFmtId="44" fontId="2" fillId="0" borderId="0" xfId="1" applyFont="1" applyFill="1"/>
    <xf numFmtId="0" fontId="2" fillId="0" borderId="0" xfId="0" applyFont="1" applyAlignment="1">
      <alignment horizontal="right"/>
    </xf>
    <xf numFmtId="44" fontId="2" fillId="0" borderId="0" xfId="2" applyFont="1" applyFill="1"/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vertical="top" wrapText="1"/>
    </xf>
  </cellXfs>
  <cellStyles count="4">
    <cellStyle name="Currency" xfId="1" builtinId="4"/>
    <cellStyle name="Currency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view="pageLayout" zoomScaleNormal="100" workbookViewId="0">
      <selection activeCell="A10" sqref="A10"/>
    </sheetView>
  </sheetViews>
  <sheetFormatPr defaultRowHeight="12.75" x14ac:dyDescent="0.2"/>
  <cols>
    <col min="1" max="1" width="33.140625" bestFit="1" customWidth="1"/>
    <col min="2" max="2" width="15.42578125" customWidth="1"/>
    <col min="3" max="3" width="13.5703125" customWidth="1"/>
    <col min="4" max="4" width="12.85546875" customWidth="1"/>
    <col min="5" max="5" width="2.28515625" customWidth="1"/>
    <col min="6" max="6" width="17.140625" customWidth="1"/>
    <col min="7" max="7" width="9.42578125" customWidth="1"/>
    <col min="8" max="8" width="2.42578125" customWidth="1"/>
    <col min="9" max="9" width="15.7109375" customWidth="1"/>
    <col min="10" max="10" width="9.42578125" customWidth="1"/>
  </cols>
  <sheetData>
    <row r="1" spans="1:12" x14ac:dyDescent="0.2">
      <c r="A1" s="1" t="s">
        <v>0</v>
      </c>
      <c r="B1" s="2">
        <v>212445</v>
      </c>
      <c r="C1" s="3"/>
      <c r="D1" s="2"/>
    </row>
    <row r="2" spans="1:12" x14ac:dyDescent="0.2">
      <c r="A2" t="s">
        <v>1</v>
      </c>
      <c r="B2" s="4">
        <v>61539.659999999996</v>
      </c>
      <c r="C2" s="3"/>
      <c r="D2" s="5"/>
    </row>
    <row r="3" spans="1:12" x14ac:dyDescent="0.2">
      <c r="C3" s="3">
        <f>B1+B2</f>
        <v>273984.65999999997</v>
      </c>
    </row>
    <row r="4" spans="1:12" x14ac:dyDescent="0.2">
      <c r="B4" s="3"/>
      <c r="C4" s="3"/>
      <c r="F4" s="6" t="s">
        <v>2</v>
      </c>
      <c r="I4" s="6" t="s">
        <v>3</v>
      </c>
    </row>
    <row r="5" spans="1:12" x14ac:dyDescent="0.2">
      <c r="A5" s="7" t="s">
        <v>4</v>
      </c>
      <c r="B5" s="3"/>
      <c r="C5" s="3"/>
      <c r="E5" s="8"/>
      <c r="F5" s="8" t="s">
        <v>5</v>
      </c>
      <c r="G5" s="8"/>
      <c r="H5" s="8"/>
      <c r="I5" s="8" t="s">
        <v>6</v>
      </c>
    </row>
    <row r="6" spans="1:12" x14ac:dyDescent="0.2">
      <c r="A6" s="9" t="s">
        <v>7</v>
      </c>
      <c r="B6" s="10">
        <v>12483.930000000002</v>
      </c>
      <c r="C6" s="3"/>
      <c r="D6" s="5"/>
      <c r="E6" s="11"/>
      <c r="F6" s="9" t="s">
        <v>7</v>
      </c>
      <c r="G6" s="12">
        <v>28169</v>
      </c>
      <c r="H6" s="10"/>
      <c r="I6" s="9" t="s">
        <v>7</v>
      </c>
      <c r="J6" s="12">
        <v>14503.07</v>
      </c>
      <c r="L6" s="13"/>
    </row>
    <row r="7" spans="1:12" x14ac:dyDescent="0.2">
      <c r="A7" s="9" t="s">
        <v>8</v>
      </c>
      <c r="B7" s="3">
        <v>214.52</v>
      </c>
      <c r="C7" s="3"/>
      <c r="D7" s="5"/>
      <c r="E7" s="11"/>
      <c r="F7" s="9" t="s">
        <v>8</v>
      </c>
      <c r="G7" s="12">
        <v>800</v>
      </c>
      <c r="H7" s="3"/>
      <c r="I7" s="9" t="s">
        <v>8</v>
      </c>
      <c r="J7" s="12">
        <v>474.26</v>
      </c>
      <c r="L7" s="13"/>
    </row>
    <row r="8" spans="1:12" x14ac:dyDescent="0.2">
      <c r="A8" s="9" t="s">
        <v>9</v>
      </c>
      <c r="B8" s="3">
        <v>2285.14</v>
      </c>
      <c r="C8" s="3"/>
      <c r="D8" s="5"/>
      <c r="E8" s="11"/>
      <c r="F8" s="9" t="s">
        <v>9</v>
      </c>
      <c r="G8" s="12">
        <v>4500</v>
      </c>
      <c r="H8" s="3"/>
      <c r="I8" s="9" t="s">
        <v>9</v>
      </c>
      <c r="J8" s="12">
        <v>2549.33</v>
      </c>
      <c r="L8" s="13"/>
    </row>
    <row r="9" spans="1:12" x14ac:dyDescent="0.2">
      <c r="A9" s="9" t="s">
        <v>10</v>
      </c>
      <c r="B9" s="3">
        <v>17983.060000000001</v>
      </c>
      <c r="C9" s="3"/>
      <c r="D9" s="5"/>
      <c r="E9" s="11"/>
      <c r="F9" s="9" t="s">
        <v>10</v>
      </c>
      <c r="G9" s="12">
        <v>13365</v>
      </c>
      <c r="H9" s="3"/>
      <c r="I9" s="9" t="s">
        <v>10</v>
      </c>
      <c r="J9" s="12">
        <v>7676.09</v>
      </c>
      <c r="L9" s="13"/>
    </row>
    <row r="10" spans="1:12" x14ac:dyDescent="0.2">
      <c r="A10" s="9" t="s">
        <v>11</v>
      </c>
      <c r="B10" s="3">
        <v>2600</v>
      </c>
      <c r="C10" s="3"/>
      <c r="D10" s="5"/>
      <c r="E10" s="11"/>
      <c r="F10" s="9" t="s">
        <v>11</v>
      </c>
      <c r="G10" s="12">
        <v>6400</v>
      </c>
      <c r="H10" s="3"/>
      <c r="I10" s="9" t="s">
        <v>11</v>
      </c>
      <c r="J10" s="12">
        <v>6000</v>
      </c>
      <c r="L10" s="13"/>
    </row>
    <row r="11" spans="1:12" x14ac:dyDescent="0.2">
      <c r="A11" s="14" t="s">
        <v>12</v>
      </c>
      <c r="B11" s="3">
        <v>1000</v>
      </c>
      <c r="C11" s="3"/>
      <c r="D11" s="5"/>
      <c r="E11" s="11"/>
      <c r="H11" s="3"/>
      <c r="L11" s="13"/>
    </row>
    <row r="12" spans="1:12" x14ac:dyDescent="0.2">
      <c r="C12" s="15">
        <f>B6+B7+B8+B9+B10+B11</f>
        <v>36566.65</v>
      </c>
      <c r="D12" s="5"/>
      <c r="E12" s="16"/>
      <c r="F12" s="8"/>
      <c r="H12" s="17"/>
      <c r="I12" s="8"/>
    </row>
    <row r="13" spans="1:12" x14ac:dyDescent="0.2">
      <c r="B13" s="3"/>
      <c r="C13" s="3"/>
    </row>
    <row r="14" spans="1:12" x14ac:dyDescent="0.2">
      <c r="B14" s="3"/>
      <c r="C14" s="15"/>
      <c r="D14" s="18">
        <f>C3-C12</f>
        <v>237418.00999999998</v>
      </c>
    </row>
    <row r="15" spans="1:12" x14ac:dyDescent="0.2">
      <c r="A15" s="1"/>
      <c r="B15" s="4"/>
      <c r="C15" s="4"/>
      <c r="D15" s="1"/>
      <c r="E15" s="1"/>
    </row>
    <row r="16" spans="1:12" x14ac:dyDescent="0.2">
      <c r="A16" s="1"/>
      <c r="B16" s="4"/>
      <c r="C16" s="4"/>
      <c r="D16" s="1"/>
      <c r="E16" s="1"/>
    </row>
    <row r="17" spans="1:7" x14ac:dyDescent="0.2">
      <c r="A17" s="1" t="s">
        <v>13</v>
      </c>
      <c r="B17" s="4"/>
      <c r="C17" s="4"/>
      <c r="D17" s="1"/>
      <c r="E17" s="19"/>
      <c r="F17" s="20"/>
      <c r="G17" s="1"/>
    </row>
    <row r="18" spans="1:7" x14ac:dyDescent="0.2">
      <c r="A18" s="21" t="s">
        <v>14</v>
      </c>
      <c r="B18" s="22">
        <v>0</v>
      </c>
      <c r="C18" s="1"/>
      <c r="D18" s="1"/>
      <c r="E18" s="19"/>
      <c r="F18" s="23"/>
    </row>
    <row r="19" spans="1:7" x14ac:dyDescent="0.2">
      <c r="A19" s="21" t="s">
        <v>15</v>
      </c>
      <c r="B19" s="22">
        <v>0</v>
      </c>
      <c r="C19" s="1"/>
      <c r="D19" s="1"/>
      <c r="E19" s="19"/>
      <c r="F19" s="24"/>
    </row>
    <row r="20" spans="1:7" x14ac:dyDescent="0.2">
      <c r="A20" s="21" t="s">
        <v>16</v>
      </c>
      <c r="B20" s="22">
        <v>72241.039999999994</v>
      </c>
      <c r="C20" s="1"/>
      <c r="D20" s="1"/>
      <c r="E20" s="19"/>
      <c r="F20" s="24"/>
    </row>
    <row r="21" spans="1:7" x14ac:dyDescent="0.2">
      <c r="A21" s="21" t="s">
        <v>17</v>
      </c>
      <c r="B21" s="22">
        <v>5947.96</v>
      </c>
      <c r="C21" s="1"/>
      <c r="D21" s="1"/>
      <c r="E21" s="19"/>
      <c r="F21" s="24"/>
    </row>
    <row r="22" spans="1:7" x14ac:dyDescent="0.2">
      <c r="A22" s="25" t="s">
        <v>18</v>
      </c>
      <c r="B22" s="26">
        <v>161926</v>
      </c>
      <c r="C22" s="4"/>
      <c r="D22" s="1"/>
      <c r="E22" s="1"/>
      <c r="F22" s="10"/>
    </row>
    <row r="23" spans="1:7" x14ac:dyDescent="0.2">
      <c r="A23" s="25"/>
      <c r="B23" s="4"/>
      <c r="C23" s="24">
        <f xml:space="preserve"> SUM(B18:B22)</f>
        <v>240115</v>
      </c>
      <c r="D23" s="1"/>
      <c r="E23" s="1"/>
    </row>
    <row r="24" spans="1:7" x14ac:dyDescent="0.2">
      <c r="A24" s="1"/>
      <c r="B24" s="4"/>
      <c r="C24" s="4"/>
      <c r="D24" s="1"/>
      <c r="E24" s="1"/>
    </row>
    <row r="25" spans="1:7" x14ac:dyDescent="0.2">
      <c r="A25" s="1" t="s">
        <v>19</v>
      </c>
      <c r="B25" s="4"/>
      <c r="C25" s="4"/>
      <c r="D25" s="1"/>
      <c r="E25" s="1"/>
    </row>
    <row r="26" spans="1:7" x14ac:dyDescent="0.2">
      <c r="A26" s="27"/>
      <c r="B26" s="4"/>
      <c r="C26" s="4"/>
      <c r="D26" s="1"/>
      <c r="E26" s="1"/>
    </row>
    <row r="27" spans="1:7" x14ac:dyDescent="0.2">
      <c r="A27" s="27"/>
      <c r="B27" s="4"/>
      <c r="C27" s="4"/>
      <c r="D27" s="1"/>
      <c r="E27" s="1"/>
    </row>
    <row r="28" spans="1:7" x14ac:dyDescent="0.2">
      <c r="A28" s="25"/>
      <c r="B28" s="4"/>
      <c r="C28" s="4">
        <f>SUM(B26:B27)</f>
        <v>0</v>
      </c>
      <c r="D28" s="1"/>
      <c r="E28" s="1"/>
    </row>
    <row r="29" spans="1:7" x14ac:dyDescent="0.2">
      <c r="A29" s="1"/>
      <c r="B29" s="4"/>
      <c r="C29" s="4"/>
      <c r="D29" s="1"/>
      <c r="E29" s="1"/>
    </row>
    <row r="30" spans="1:7" x14ac:dyDescent="0.2">
      <c r="A30" s="1" t="s">
        <v>20</v>
      </c>
      <c r="B30" s="4"/>
      <c r="C30" s="4"/>
      <c r="D30" s="1"/>
      <c r="E30" s="1"/>
    </row>
    <row r="31" spans="1:7" x14ac:dyDescent="0.2">
      <c r="A31" s="1" t="s">
        <v>21</v>
      </c>
      <c r="B31" s="4">
        <v>320</v>
      </c>
      <c r="C31" s="4"/>
      <c r="D31" s="1"/>
      <c r="E31" s="1"/>
    </row>
    <row r="32" spans="1:7" ht="25.5" x14ac:dyDescent="0.2">
      <c r="A32" s="28" t="s">
        <v>22</v>
      </c>
      <c r="B32" s="4">
        <v>800</v>
      </c>
      <c r="C32" s="4"/>
      <c r="D32" s="1"/>
      <c r="E32" s="1"/>
    </row>
    <row r="33" spans="1:5" ht="25.5" x14ac:dyDescent="0.2">
      <c r="A33" s="28" t="s">
        <v>23</v>
      </c>
      <c r="B33" s="4">
        <v>1490</v>
      </c>
      <c r="C33" s="4"/>
      <c r="D33" s="1"/>
      <c r="E33" s="1"/>
    </row>
    <row r="34" spans="1:5" x14ac:dyDescent="0.2">
      <c r="A34" s="27"/>
      <c r="B34" s="4"/>
      <c r="C34" s="4"/>
      <c r="D34" s="1"/>
      <c r="E34" s="1"/>
    </row>
    <row r="35" spans="1:5" x14ac:dyDescent="0.2">
      <c r="A35" s="27"/>
      <c r="B35" s="4"/>
      <c r="C35" s="4"/>
      <c r="D35" s="1"/>
      <c r="E35" s="1"/>
    </row>
    <row r="36" spans="1:5" x14ac:dyDescent="0.2">
      <c r="A36" s="27"/>
      <c r="B36" s="4"/>
      <c r="C36" s="4"/>
      <c r="D36" s="1"/>
      <c r="E36" s="1"/>
    </row>
    <row r="37" spans="1:5" x14ac:dyDescent="0.2">
      <c r="A37" s="25"/>
      <c r="B37" s="4"/>
      <c r="C37" s="4">
        <f>SUM(B31:B36)</f>
        <v>2610</v>
      </c>
      <c r="D37" s="1"/>
      <c r="E37" s="1"/>
    </row>
    <row r="38" spans="1:5" x14ac:dyDescent="0.2">
      <c r="A38" s="25"/>
      <c r="B38" s="4"/>
      <c r="C38" s="1"/>
      <c r="D38" s="15">
        <f>C23+C28-C37</f>
        <v>237505</v>
      </c>
      <c r="E38" s="1"/>
    </row>
    <row r="39" spans="1:5" x14ac:dyDescent="0.2">
      <c r="A39" s="1"/>
      <c r="B39" s="1"/>
      <c r="C39" s="1"/>
      <c r="D39" s="1"/>
      <c r="E39" s="1"/>
    </row>
    <row r="40" spans="1:5" x14ac:dyDescent="0.2">
      <c r="A40" s="1"/>
      <c r="B40" s="1"/>
      <c r="C40" s="1"/>
      <c r="D40" s="1"/>
      <c r="E40" s="1"/>
    </row>
    <row r="41" spans="1:5" x14ac:dyDescent="0.2">
      <c r="A41" s="1" t="s">
        <v>24</v>
      </c>
      <c r="B41" s="1"/>
      <c r="C41" s="1"/>
      <c r="D41" s="18">
        <f>SUM(D14-D38)</f>
        <v>-86.990000000019791</v>
      </c>
      <c r="E41" s="1"/>
    </row>
    <row r="42" spans="1:5" x14ac:dyDescent="0.2">
      <c r="D42" s="10"/>
    </row>
  </sheetData>
  <printOptions horizontalCentered="1" gridLines="1"/>
  <pageMargins left="0.74803149606299213" right="0.74803149606299213" top="0.98425196850393704" bottom="0.98425196850393704" header="0.51181102362204722" footer="0.51181102362204722"/>
  <pageSetup paperSize="9" scale="84" orientation="landscape" horizontalDpi="4294967293" r:id="rId1"/>
  <headerFooter alignWithMargins="0">
    <oddHeader>&amp;CLYTCHETT MATRAVERS PARISH COUNCIL
ACCOUNTS 2014/2015</oddHeader>
    <oddFooter>&amp;CBANK RECONCILIATION
1 Oct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Recon 1 Oct 14 </vt:lpstr>
      <vt:lpstr>'Recon 1 Oct 14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Tim</cp:lastModifiedBy>
  <dcterms:created xsi:type="dcterms:W3CDTF">2014-10-15T11:43:30Z</dcterms:created>
  <dcterms:modified xsi:type="dcterms:W3CDTF">2014-10-15T11:45:13Z</dcterms:modified>
</cp:coreProperties>
</file>