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Comm\FinCommMinutes\"/>
    </mc:Choice>
  </mc:AlternateContent>
  <bookViews>
    <workbookView xWindow="0" yWindow="0" windowWidth="20490" windowHeight="9915"/>
  </bookViews>
  <sheets>
    <sheet name="FA Schedule (portrait)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G35" i="1"/>
  <c r="E35" i="1"/>
  <c r="H33" i="1"/>
  <c r="C33" i="1"/>
  <c r="H32" i="1"/>
  <c r="F32" i="1"/>
  <c r="D32" i="1"/>
  <c r="C32" i="1"/>
  <c r="H31" i="1"/>
  <c r="F31" i="1"/>
  <c r="D31" i="1"/>
  <c r="C31" i="1"/>
  <c r="H30" i="1"/>
  <c r="F30" i="1"/>
  <c r="D30" i="1"/>
  <c r="C30" i="1"/>
  <c r="H29" i="1"/>
  <c r="F29" i="1"/>
  <c r="D29" i="1"/>
  <c r="C29" i="1"/>
  <c r="H28" i="1"/>
  <c r="F28" i="1"/>
  <c r="D28" i="1"/>
  <c r="C28" i="1"/>
  <c r="H27" i="1"/>
  <c r="F27" i="1"/>
  <c r="D27" i="1"/>
  <c r="C27" i="1"/>
  <c r="H26" i="1"/>
  <c r="F26" i="1"/>
  <c r="D26" i="1"/>
  <c r="C26" i="1"/>
  <c r="H25" i="1"/>
  <c r="F25" i="1"/>
  <c r="D25" i="1"/>
  <c r="C25" i="1"/>
  <c r="H24" i="1"/>
  <c r="F24" i="1"/>
  <c r="D24" i="1"/>
  <c r="C24" i="1"/>
  <c r="H23" i="1"/>
  <c r="F23" i="1"/>
  <c r="D23" i="1"/>
  <c r="C23" i="1"/>
  <c r="H22" i="1"/>
  <c r="F22" i="1"/>
  <c r="D22" i="1"/>
  <c r="C22" i="1"/>
  <c r="H21" i="1"/>
  <c r="F21" i="1"/>
  <c r="D21" i="1"/>
  <c r="C21" i="1"/>
  <c r="H20" i="1"/>
  <c r="F20" i="1"/>
  <c r="D20" i="1"/>
  <c r="C20" i="1"/>
  <c r="H19" i="1"/>
  <c r="F19" i="1"/>
  <c r="D19" i="1"/>
  <c r="C19" i="1"/>
  <c r="H18" i="1"/>
  <c r="F18" i="1"/>
  <c r="D18" i="1"/>
  <c r="C18" i="1"/>
  <c r="H17" i="1"/>
  <c r="F17" i="1"/>
  <c r="D17" i="1"/>
  <c r="C17" i="1"/>
  <c r="H16" i="1"/>
  <c r="F16" i="1"/>
  <c r="D16" i="1"/>
  <c r="C16" i="1"/>
  <c r="H15" i="1"/>
  <c r="F15" i="1"/>
  <c r="D15" i="1"/>
  <c r="C15" i="1"/>
  <c r="H14" i="1"/>
  <c r="F14" i="1"/>
  <c r="D14" i="1"/>
  <c r="C14" i="1"/>
  <c r="H12" i="1"/>
  <c r="D12" i="1"/>
  <c r="C12" i="1"/>
  <c r="J12" i="1" s="1"/>
  <c r="F11" i="1"/>
  <c r="C11" i="1"/>
  <c r="D11" i="1" s="1"/>
  <c r="H10" i="1"/>
  <c r="D10" i="1"/>
  <c r="C10" i="1"/>
  <c r="F10" i="1" s="1"/>
  <c r="C9" i="1"/>
  <c r="H9" i="1" s="1"/>
  <c r="H8" i="1"/>
  <c r="D8" i="1"/>
  <c r="C8" i="1"/>
  <c r="J8" i="1" s="1"/>
  <c r="F7" i="1"/>
  <c r="C7" i="1"/>
  <c r="D7" i="1" s="1"/>
  <c r="H6" i="1"/>
  <c r="D6" i="1"/>
  <c r="C6" i="1"/>
  <c r="F6" i="1" s="1"/>
  <c r="C5" i="1"/>
  <c r="H5" i="1" s="1"/>
  <c r="J9" i="1" l="1"/>
  <c r="D5" i="1"/>
  <c r="J6" i="1"/>
  <c r="H7" i="1"/>
  <c r="H35" i="1" s="1"/>
  <c r="F8" i="1"/>
  <c r="D9" i="1"/>
  <c r="J10" i="1"/>
  <c r="H11" i="1"/>
  <c r="F12" i="1"/>
  <c r="J5" i="1"/>
  <c r="F5" i="1"/>
  <c r="F35" i="1" s="1"/>
  <c r="J7" i="1"/>
  <c r="F9" i="1"/>
  <c r="J11" i="1"/>
  <c r="C35" i="1"/>
  <c r="J35" i="1" l="1"/>
  <c r="D35" i="1"/>
</calcChain>
</file>

<file path=xl/sharedStrings.xml><?xml version="1.0" encoding="utf-8"?>
<sst xmlns="http://schemas.openxmlformats.org/spreadsheetml/2006/main" count="46" uniqueCount="39">
  <si>
    <t>Description</t>
  </si>
  <si>
    <t>Date Acquired (year end)</t>
  </si>
  <si>
    <t>Asset Value (original cost)</t>
  </si>
  <si>
    <t>Depreciated Value
31/3/2014</t>
  </si>
  <si>
    <t>Asset Value
31/3/2015</t>
  </si>
  <si>
    <t>Depreciated Value
31/3/2015</t>
  </si>
  <si>
    <t>Asset Value
31/3/2016</t>
  </si>
  <si>
    <t>Depreciated Value
31/3/2016</t>
  </si>
  <si>
    <t>Non-depreciating Assets</t>
  </si>
  <si>
    <t xml:space="preserve"> </t>
  </si>
  <si>
    <t>Recreation Field</t>
  </si>
  <si>
    <t>Row Park Cemetery and Paddock</t>
  </si>
  <si>
    <t>Allotments</t>
  </si>
  <si>
    <t>Dyetts Field</t>
  </si>
  <si>
    <t>Library Walk</t>
  </si>
  <si>
    <t>War Memorial Green</t>
  </si>
  <si>
    <t>Turbetts Green</t>
  </si>
  <si>
    <t>Foxhills Open Space</t>
  </si>
  <si>
    <t>Depreciating Assets</t>
  </si>
  <si>
    <t>Fencing (Play Area)</t>
  </si>
  <si>
    <t>Play Equipment</t>
  </si>
  <si>
    <t>Street Furniture, lamp posts, etc.</t>
  </si>
  <si>
    <t>Office Equipment, Furniture</t>
  </si>
  <si>
    <t>Chairman's Badge</t>
  </si>
  <si>
    <t>Skateboard Park</t>
  </si>
  <si>
    <t>Play Area</t>
  </si>
  <si>
    <t>Path - Recreation Ground</t>
  </si>
  <si>
    <t>Skateboard Park Improvements</t>
  </si>
  <si>
    <t>MUGA</t>
  </si>
  <si>
    <t>Youth Club Building</t>
  </si>
  <si>
    <t>Foxhills Play Area</t>
  </si>
  <si>
    <t>PC</t>
  </si>
  <si>
    <t>Printer</t>
  </si>
  <si>
    <t>Rocket Park Play equipment/benches</t>
  </si>
  <si>
    <t>Rocket Park Fencing</t>
  </si>
  <si>
    <t>Total</t>
  </si>
  <si>
    <t>Notes - From 2015/6, all IT equipment wil be depreciated over 4 years, all other depreciation over 10 years.</t>
  </si>
  <si>
    <t>Asset Value
31/3/2017</t>
  </si>
  <si>
    <t>Depreciated Value
31/3/2017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</si>
</sst>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/>
    <xf numFmtId="0" fontId="2" fillId="2" borderId="1" xfId="0" applyFont="1" applyFill="1" applyBorder="1" applyAlignment="1">
      <alignment vertical="center"/>
    </xf>
    <xf numFmtId="0" fontId="0" fillId="2" borderId="2" xfId="0" applyFill="1" applyBorder="1"/>
    <xf numFmtId="3" fontId="2" fillId="2" borderId="17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m\AppData\Local\Microsoft\Windows\INetCache\Content.Outlook\KMIY12X4\LMPC%20Fixed%20Asset%20Register%202015-16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"/>
      <sheetName val="FA Schedule 31 Mar 2016"/>
      <sheetName val="FA Schedule 31 Mar 2017"/>
    </sheetNames>
    <sheetDataSet>
      <sheetData sheetId="0" refreshError="1"/>
      <sheetData sheetId="1" refreshError="1">
        <row r="1">
          <cell r="A1" t="str">
            <v>Lytchett Matravers Parish Council - Fixed Asset Register to 31/3/2016</v>
          </cell>
        </row>
        <row r="4">
          <cell r="Q4">
            <v>2188</v>
          </cell>
        </row>
        <row r="5">
          <cell r="Q5">
            <v>8600</v>
          </cell>
        </row>
        <row r="6">
          <cell r="Q6">
            <v>1155</v>
          </cell>
        </row>
        <row r="7">
          <cell r="Q7">
            <v>8960</v>
          </cell>
        </row>
        <row r="8">
          <cell r="Q8">
            <v>50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3">
          <cell r="N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P15">
            <v>0</v>
          </cell>
          <cell r="Q15">
            <v>3948</v>
          </cell>
          <cell r="R15">
            <v>0</v>
          </cell>
        </row>
        <row r="16">
          <cell r="N16">
            <v>0</v>
          </cell>
          <cell r="P16">
            <v>0</v>
          </cell>
          <cell r="Q16">
            <v>1422</v>
          </cell>
          <cell r="R16">
            <v>0</v>
          </cell>
        </row>
        <row r="17">
          <cell r="N17">
            <v>0</v>
          </cell>
          <cell r="P17">
            <v>0</v>
          </cell>
          <cell r="Q17">
            <v>324</v>
          </cell>
          <cell r="R17">
            <v>0</v>
          </cell>
        </row>
        <row r="18">
          <cell r="N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N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N20">
            <v>0</v>
          </cell>
          <cell r="P20">
            <v>0</v>
          </cell>
          <cell r="Q20">
            <v>8897</v>
          </cell>
          <cell r="R20">
            <v>0</v>
          </cell>
        </row>
        <row r="21">
          <cell r="N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N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N23">
            <v>40688</v>
          </cell>
          <cell r="P23">
            <v>30516.3</v>
          </cell>
          <cell r="Q23">
            <v>101721</v>
          </cell>
          <cell r="R23">
            <v>20344.2</v>
          </cell>
        </row>
        <row r="24">
          <cell r="N24">
            <v>200</v>
          </cell>
          <cell r="P24">
            <v>150</v>
          </cell>
          <cell r="Q24">
            <v>500</v>
          </cell>
          <cell r="R24">
            <v>100</v>
          </cell>
        </row>
        <row r="25">
          <cell r="N25">
            <v>1087</v>
          </cell>
          <cell r="P25">
            <v>815.4</v>
          </cell>
          <cell r="Q25">
            <v>2718</v>
          </cell>
          <cell r="R25">
            <v>543.6</v>
          </cell>
        </row>
        <row r="26">
          <cell r="N26">
            <v>16995</v>
          </cell>
          <cell r="P26">
            <v>14162.5</v>
          </cell>
          <cell r="Q26">
            <v>28325</v>
          </cell>
          <cell r="R26">
            <v>11330</v>
          </cell>
        </row>
        <row r="27">
          <cell r="N27">
            <v>32342</v>
          </cell>
          <cell r="P27">
            <v>26951.5</v>
          </cell>
          <cell r="Q27">
            <v>53903</v>
          </cell>
          <cell r="R27">
            <v>21561.200000000001</v>
          </cell>
        </row>
        <row r="28">
          <cell r="N28">
            <v>368.9</v>
          </cell>
          <cell r="P28">
            <v>316.2</v>
          </cell>
          <cell r="Q28">
            <v>0</v>
          </cell>
          <cell r="R28">
            <v>0</v>
          </cell>
        </row>
        <row r="29">
          <cell r="N29">
            <v>140</v>
          </cell>
          <cell r="P29">
            <v>120</v>
          </cell>
          <cell r="Q29">
            <v>200</v>
          </cell>
          <cell r="R29">
            <v>0</v>
          </cell>
        </row>
        <row r="30">
          <cell r="N30">
            <v>56905</v>
          </cell>
          <cell r="P30">
            <v>49791.7</v>
          </cell>
          <cell r="Q30">
            <v>71131</v>
          </cell>
          <cell r="R30">
            <v>42678.6</v>
          </cell>
        </row>
        <row r="31">
          <cell r="N31">
            <v>3210</v>
          </cell>
          <cell r="P31">
            <v>2853.6000000000004</v>
          </cell>
          <cell r="Q31">
            <v>3567</v>
          </cell>
          <cell r="R31">
            <v>2496.8999999999996</v>
          </cell>
        </row>
        <row r="32">
          <cell r="Q32">
            <v>560</v>
          </cell>
          <cell r="R32">
            <v>420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L11" sqref="L11"/>
    </sheetView>
  </sheetViews>
  <sheetFormatPr defaultRowHeight="12.75" x14ac:dyDescent="0.2"/>
  <cols>
    <col min="1" max="1" width="30" customWidth="1"/>
  </cols>
  <sheetData>
    <row r="1" spans="1:10" ht="15.75" thickBot="1" x14ac:dyDescent="0.25">
      <c r="A1" s="31"/>
      <c r="B1" s="32"/>
      <c r="C1" s="32"/>
      <c r="D1" s="32"/>
      <c r="E1" s="32"/>
      <c r="F1" s="32"/>
      <c r="G1" s="32"/>
      <c r="H1" s="33"/>
    </row>
    <row r="2" spans="1:10" ht="13.5" thickBot="1" x14ac:dyDescent="0.25"/>
    <row r="3" spans="1:10" ht="51" x14ac:dyDescent="0.2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3" t="s">
        <v>37</v>
      </c>
      <c r="J3" s="4" t="s">
        <v>38</v>
      </c>
    </row>
    <row r="4" spans="1:10" x14ac:dyDescent="0.2">
      <c r="A4" s="5" t="s">
        <v>8</v>
      </c>
      <c r="B4" s="6"/>
      <c r="C4" s="7" t="s">
        <v>9</v>
      </c>
      <c r="D4" s="7"/>
      <c r="E4" s="7" t="s">
        <v>9</v>
      </c>
      <c r="F4" s="7"/>
      <c r="G4" s="7" t="s">
        <v>9</v>
      </c>
      <c r="H4" s="8"/>
      <c r="I4" s="7" t="s">
        <v>9</v>
      </c>
      <c r="J4" s="8"/>
    </row>
    <row r="5" spans="1:10" x14ac:dyDescent="0.2">
      <c r="A5" s="9" t="s">
        <v>10</v>
      </c>
      <c r="B5" s="10">
        <v>1964</v>
      </c>
      <c r="C5" s="11">
        <f>'[1]FA Schedule 31 Mar 2016'!Q4</f>
        <v>2188</v>
      </c>
      <c r="D5" s="11">
        <f>C5</f>
        <v>2188</v>
      </c>
      <c r="E5" s="11">
        <v>2188</v>
      </c>
      <c r="F5" s="11">
        <f>C5</f>
        <v>2188</v>
      </c>
      <c r="G5" s="11">
        <v>2188</v>
      </c>
      <c r="H5" s="12">
        <f>C5</f>
        <v>2188</v>
      </c>
      <c r="I5" s="11">
        <v>2188</v>
      </c>
      <c r="J5" s="12">
        <f t="shared" ref="J5:J12" si="0">C5</f>
        <v>2188</v>
      </c>
    </row>
    <row r="6" spans="1:10" x14ac:dyDescent="0.2">
      <c r="A6" s="9" t="s">
        <v>11</v>
      </c>
      <c r="B6" s="10">
        <v>1987</v>
      </c>
      <c r="C6" s="11">
        <f>'[1]FA Schedule 31 Mar 2016'!Q5</f>
        <v>8600</v>
      </c>
      <c r="D6" s="11">
        <f t="shared" ref="D6:D12" si="1">C6</f>
        <v>8600</v>
      </c>
      <c r="E6" s="11">
        <v>2189</v>
      </c>
      <c r="F6" s="11">
        <f t="shared" ref="F6:F12" si="2">C6</f>
        <v>8600</v>
      </c>
      <c r="G6" s="11">
        <v>2189</v>
      </c>
      <c r="H6" s="12">
        <f t="shared" ref="H6:H12" si="3">C6</f>
        <v>8600</v>
      </c>
      <c r="I6" s="11">
        <v>2189</v>
      </c>
      <c r="J6" s="12">
        <f t="shared" si="0"/>
        <v>8600</v>
      </c>
    </row>
    <row r="7" spans="1:10" x14ac:dyDescent="0.2">
      <c r="A7" s="9" t="s">
        <v>12</v>
      </c>
      <c r="B7" s="10">
        <v>1973</v>
      </c>
      <c r="C7" s="11">
        <f>'[1]FA Schedule 31 Mar 2016'!Q6</f>
        <v>1155</v>
      </c>
      <c r="D7" s="11">
        <f t="shared" si="1"/>
        <v>1155</v>
      </c>
      <c r="E7" s="11">
        <v>2190</v>
      </c>
      <c r="F7" s="11">
        <f t="shared" si="2"/>
        <v>1155</v>
      </c>
      <c r="G7" s="11">
        <v>2190</v>
      </c>
      <c r="H7" s="12">
        <f t="shared" si="3"/>
        <v>1155</v>
      </c>
      <c r="I7" s="11">
        <v>2190</v>
      </c>
      <c r="J7" s="12">
        <f t="shared" si="0"/>
        <v>1155</v>
      </c>
    </row>
    <row r="8" spans="1:10" x14ac:dyDescent="0.2">
      <c r="A8" s="9" t="s">
        <v>13</v>
      </c>
      <c r="B8" s="10">
        <v>1988</v>
      </c>
      <c r="C8" s="11">
        <f>'[1]FA Schedule 31 Mar 2016'!Q7</f>
        <v>8960</v>
      </c>
      <c r="D8" s="11">
        <f t="shared" si="1"/>
        <v>8960</v>
      </c>
      <c r="E8" s="11">
        <v>2191</v>
      </c>
      <c r="F8" s="11">
        <f t="shared" si="2"/>
        <v>8960</v>
      </c>
      <c r="G8" s="11">
        <v>2191</v>
      </c>
      <c r="H8" s="12">
        <f t="shared" si="3"/>
        <v>8960</v>
      </c>
      <c r="I8" s="11">
        <v>2191</v>
      </c>
      <c r="J8" s="12">
        <f t="shared" si="0"/>
        <v>8960</v>
      </c>
    </row>
    <row r="9" spans="1:10" x14ac:dyDescent="0.2">
      <c r="A9" s="9" t="s">
        <v>14</v>
      </c>
      <c r="B9" s="10">
        <v>1990</v>
      </c>
      <c r="C9" s="11">
        <f>'[1]FA Schedule 31 Mar 2016'!Q8</f>
        <v>50</v>
      </c>
      <c r="D9" s="11">
        <f t="shared" si="1"/>
        <v>50</v>
      </c>
      <c r="E9" s="11">
        <v>2192</v>
      </c>
      <c r="F9" s="11">
        <f t="shared" si="2"/>
        <v>50</v>
      </c>
      <c r="G9" s="11">
        <v>2192</v>
      </c>
      <c r="H9" s="12">
        <f>C9</f>
        <v>50</v>
      </c>
      <c r="I9" s="11">
        <v>2192</v>
      </c>
      <c r="J9" s="12">
        <f t="shared" si="0"/>
        <v>50</v>
      </c>
    </row>
    <row r="10" spans="1:10" x14ac:dyDescent="0.2">
      <c r="A10" s="9" t="s">
        <v>15</v>
      </c>
      <c r="B10" s="10">
        <v>2002</v>
      </c>
      <c r="C10" s="11">
        <f>'[1]FA Schedule 31 Mar 2016'!Q9</f>
        <v>0</v>
      </c>
      <c r="D10" s="11">
        <f t="shared" si="1"/>
        <v>0</v>
      </c>
      <c r="E10" s="11">
        <v>2193</v>
      </c>
      <c r="F10" s="11">
        <f t="shared" si="2"/>
        <v>0</v>
      </c>
      <c r="G10" s="11">
        <v>2193</v>
      </c>
      <c r="H10" s="12">
        <f t="shared" si="3"/>
        <v>0</v>
      </c>
      <c r="I10" s="11">
        <v>2193</v>
      </c>
      <c r="J10" s="12">
        <f t="shared" si="0"/>
        <v>0</v>
      </c>
    </row>
    <row r="11" spans="1:10" x14ac:dyDescent="0.2">
      <c r="A11" s="9" t="s">
        <v>16</v>
      </c>
      <c r="B11" s="10">
        <v>2002</v>
      </c>
      <c r="C11" s="11">
        <f>'[1]FA Schedule 31 Mar 2016'!Q10</f>
        <v>0</v>
      </c>
      <c r="D11" s="11">
        <f t="shared" si="1"/>
        <v>0</v>
      </c>
      <c r="E11" s="11">
        <v>2194</v>
      </c>
      <c r="F11" s="11">
        <f t="shared" si="2"/>
        <v>0</v>
      </c>
      <c r="G11" s="11">
        <v>2194</v>
      </c>
      <c r="H11" s="12">
        <f t="shared" si="3"/>
        <v>0</v>
      </c>
      <c r="I11" s="11">
        <v>2194</v>
      </c>
      <c r="J11" s="12">
        <f t="shared" si="0"/>
        <v>0</v>
      </c>
    </row>
    <row r="12" spans="1:10" x14ac:dyDescent="0.2">
      <c r="A12" s="9" t="s">
        <v>17</v>
      </c>
      <c r="B12" s="10">
        <v>2008</v>
      </c>
      <c r="C12" s="11">
        <f>'[1]FA Schedule 31 Mar 2016'!Q11</f>
        <v>0</v>
      </c>
      <c r="D12" s="11">
        <f t="shared" si="1"/>
        <v>0</v>
      </c>
      <c r="E12" s="11">
        <v>2195</v>
      </c>
      <c r="F12" s="11">
        <f t="shared" si="2"/>
        <v>0</v>
      </c>
      <c r="G12" s="11">
        <v>2195</v>
      </c>
      <c r="H12" s="12">
        <f t="shared" si="3"/>
        <v>0</v>
      </c>
      <c r="I12" s="11">
        <v>2195</v>
      </c>
      <c r="J12" s="12">
        <f t="shared" si="0"/>
        <v>0</v>
      </c>
    </row>
    <row r="13" spans="1:10" ht="13.5" thickBot="1" x14ac:dyDescent="0.25">
      <c r="A13" s="5" t="s">
        <v>18</v>
      </c>
      <c r="B13" s="6"/>
      <c r="C13" s="13"/>
      <c r="D13" s="13"/>
      <c r="E13" s="13"/>
      <c r="F13" s="13"/>
      <c r="G13" s="13"/>
      <c r="H13" s="14"/>
      <c r="I13" s="13"/>
      <c r="J13" s="14"/>
    </row>
    <row r="14" spans="1:10" x14ac:dyDescent="0.2">
      <c r="A14" s="9" t="s">
        <v>19</v>
      </c>
      <c r="B14" s="10">
        <v>2002</v>
      </c>
      <c r="C14" s="11">
        <f>'[1]FA Schedule 31 Mar 2016'!Q13</f>
        <v>0</v>
      </c>
      <c r="D14" s="11">
        <f>'[1]FA Schedule 31 Mar 2016'!N13</f>
        <v>0</v>
      </c>
      <c r="E14" s="11">
        <v>0</v>
      </c>
      <c r="F14" s="15">
        <f>'[1]FA Schedule 31 Mar 2016'!P13</f>
        <v>0</v>
      </c>
      <c r="G14" s="11">
        <v>0</v>
      </c>
      <c r="H14" s="16">
        <f>'[1]FA Schedule 31 Mar 2016'!R13</f>
        <v>0</v>
      </c>
      <c r="I14" s="11">
        <v>0</v>
      </c>
      <c r="J14" s="17">
        <v>0</v>
      </c>
    </row>
    <row r="15" spans="1:10" x14ac:dyDescent="0.2">
      <c r="A15" s="9" t="s">
        <v>20</v>
      </c>
      <c r="B15" s="10">
        <v>2002</v>
      </c>
      <c r="C15" s="11">
        <f>'[1]FA Schedule 31 Mar 2016'!Q14</f>
        <v>0</v>
      </c>
      <c r="D15" s="11">
        <f>'[1]FA Schedule 31 Mar 2016'!N14</f>
        <v>0</v>
      </c>
      <c r="E15" s="11">
        <v>1</v>
      </c>
      <c r="F15" s="15">
        <f>'[1]FA Schedule 31 Mar 2016'!P14</f>
        <v>0</v>
      </c>
      <c r="G15" s="11">
        <v>1</v>
      </c>
      <c r="H15" s="16">
        <f>'[1]FA Schedule 31 Mar 2016'!R14</f>
        <v>0</v>
      </c>
      <c r="I15" s="11">
        <v>1</v>
      </c>
      <c r="J15" s="16">
        <v>0</v>
      </c>
    </row>
    <row r="16" spans="1:10" x14ac:dyDescent="0.2">
      <c r="A16" s="9" t="s">
        <v>21</v>
      </c>
      <c r="B16" s="10">
        <v>2002</v>
      </c>
      <c r="C16" s="11">
        <f>'[1]FA Schedule 31 Mar 2016'!Q15</f>
        <v>3948</v>
      </c>
      <c r="D16" s="11">
        <f>'[1]FA Schedule 31 Mar 2016'!N15</f>
        <v>0</v>
      </c>
      <c r="E16" s="11">
        <v>2</v>
      </c>
      <c r="F16" s="15">
        <f>'[1]FA Schedule 31 Mar 2016'!P15</f>
        <v>0</v>
      </c>
      <c r="G16" s="11">
        <v>2</v>
      </c>
      <c r="H16" s="16">
        <f>'[1]FA Schedule 31 Mar 2016'!R15</f>
        <v>0</v>
      </c>
      <c r="I16" s="11">
        <v>2</v>
      </c>
      <c r="J16" s="16">
        <v>0</v>
      </c>
    </row>
    <row r="17" spans="1:10" x14ac:dyDescent="0.2">
      <c r="A17" s="9" t="s">
        <v>22</v>
      </c>
      <c r="B17" s="10">
        <v>2002</v>
      </c>
      <c r="C17" s="11">
        <f>'[1]FA Schedule 31 Mar 2016'!Q16</f>
        <v>1422</v>
      </c>
      <c r="D17" s="11">
        <f>'[1]FA Schedule 31 Mar 2016'!N16</f>
        <v>0</v>
      </c>
      <c r="E17" s="11">
        <v>3</v>
      </c>
      <c r="F17" s="15">
        <f>'[1]FA Schedule 31 Mar 2016'!P16</f>
        <v>0</v>
      </c>
      <c r="G17" s="11">
        <v>3</v>
      </c>
      <c r="H17" s="16">
        <f>'[1]FA Schedule 31 Mar 2016'!R16</f>
        <v>0</v>
      </c>
      <c r="I17" s="11">
        <v>3</v>
      </c>
      <c r="J17" s="16">
        <v>0</v>
      </c>
    </row>
    <row r="18" spans="1:10" x14ac:dyDescent="0.2">
      <c r="A18" s="9" t="s">
        <v>23</v>
      </c>
      <c r="B18" s="10">
        <v>2002</v>
      </c>
      <c r="C18" s="11">
        <f>'[1]FA Schedule 31 Mar 2016'!Q17</f>
        <v>324</v>
      </c>
      <c r="D18" s="11">
        <f>'[1]FA Schedule 31 Mar 2016'!N17</f>
        <v>0</v>
      </c>
      <c r="E18" s="11">
        <v>4</v>
      </c>
      <c r="F18" s="15">
        <f>'[1]FA Schedule 31 Mar 2016'!P17</f>
        <v>0</v>
      </c>
      <c r="G18" s="11">
        <v>4</v>
      </c>
      <c r="H18" s="16">
        <f>'[1]FA Schedule 31 Mar 2016'!R17</f>
        <v>0</v>
      </c>
      <c r="I18" s="11">
        <v>4</v>
      </c>
      <c r="J18" s="16">
        <v>0</v>
      </c>
    </row>
    <row r="19" spans="1:10" x14ac:dyDescent="0.2">
      <c r="A19" s="9" t="s">
        <v>24</v>
      </c>
      <c r="B19" s="10">
        <v>2003</v>
      </c>
      <c r="C19" s="11">
        <f>'[1]FA Schedule 31 Mar 2016'!Q18</f>
        <v>0</v>
      </c>
      <c r="D19" s="11">
        <f>'[1]FA Schedule 31 Mar 2016'!N18</f>
        <v>0</v>
      </c>
      <c r="E19" s="11">
        <v>5</v>
      </c>
      <c r="F19" s="15">
        <f>'[1]FA Schedule 31 Mar 2016'!P18</f>
        <v>0</v>
      </c>
      <c r="G19" s="11">
        <v>5</v>
      </c>
      <c r="H19" s="16">
        <f>'[1]FA Schedule 31 Mar 2016'!R18</f>
        <v>0</v>
      </c>
      <c r="I19" s="11">
        <v>5</v>
      </c>
      <c r="J19" s="16">
        <v>0</v>
      </c>
    </row>
    <row r="20" spans="1:10" x14ac:dyDescent="0.2">
      <c r="A20" s="9" t="s">
        <v>25</v>
      </c>
      <c r="B20" s="10">
        <v>2003</v>
      </c>
      <c r="C20" s="11">
        <f>'[1]FA Schedule 31 Mar 2016'!Q19</f>
        <v>0</v>
      </c>
      <c r="D20" s="11">
        <f>'[1]FA Schedule 31 Mar 2016'!N19</f>
        <v>0</v>
      </c>
      <c r="E20" s="11">
        <v>6</v>
      </c>
      <c r="F20" s="15">
        <f>'[1]FA Schedule 31 Mar 2016'!P19</f>
        <v>0</v>
      </c>
      <c r="G20" s="11">
        <v>6</v>
      </c>
      <c r="H20" s="16">
        <f>'[1]FA Schedule 31 Mar 2016'!R19</f>
        <v>0</v>
      </c>
      <c r="I20" s="11">
        <v>6</v>
      </c>
      <c r="J20" s="16">
        <v>0</v>
      </c>
    </row>
    <row r="21" spans="1:10" x14ac:dyDescent="0.2">
      <c r="A21" s="18" t="s">
        <v>26</v>
      </c>
      <c r="B21" s="19">
        <v>2005</v>
      </c>
      <c r="C21" s="11">
        <f>'[1]FA Schedule 31 Mar 2016'!Q20</f>
        <v>8897</v>
      </c>
      <c r="D21" s="11">
        <f>'[1]FA Schedule 31 Mar 2016'!N20</f>
        <v>0</v>
      </c>
      <c r="E21" s="11">
        <v>7</v>
      </c>
      <c r="F21" s="15">
        <f>'[1]FA Schedule 31 Mar 2016'!P20</f>
        <v>0</v>
      </c>
      <c r="G21" s="11">
        <v>7</v>
      </c>
      <c r="H21" s="16">
        <f>'[1]FA Schedule 31 Mar 2016'!R20</f>
        <v>0</v>
      </c>
      <c r="I21" s="11">
        <v>7</v>
      </c>
      <c r="J21" s="16">
        <v>0</v>
      </c>
    </row>
    <row r="22" spans="1:10" x14ac:dyDescent="0.2">
      <c r="A22" s="18" t="s">
        <v>20</v>
      </c>
      <c r="B22" s="19">
        <v>2005</v>
      </c>
      <c r="C22" s="11">
        <f>'[1]FA Schedule 31 Mar 2016'!Q21</f>
        <v>0</v>
      </c>
      <c r="D22" s="11">
        <f>'[1]FA Schedule 31 Mar 2016'!N21</f>
        <v>0</v>
      </c>
      <c r="E22" s="11">
        <v>8</v>
      </c>
      <c r="F22" s="15">
        <f>'[1]FA Schedule 31 Mar 2016'!P21</f>
        <v>0</v>
      </c>
      <c r="G22" s="11">
        <v>8</v>
      </c>
      <c r="H22" s="16">
        <f>'[1]FA Schedule 31 Mar 2016'!R21</f>
        <v>0</v>
      </c>
      <c r="I22" s="11">
        <v>8</v>
      </c>
      <c r="J22" s="16">
        <v>0</v>
      </c>
    </row>
    <row r="23" spans="1:10" x14ac:dyDescent="0.2">
      <c r="A23" s="18" t="s">
        <v>27</v>
      </c>
      <c r="B23" s="19">
        <v>2005</v>
      </c>
      <c r="C23" s="11">
        <f>'[1]FA Schedule 31 Mar 2016'!Q22</f>
        <v>0</v>
      </c>
      <c r="D23" s="11">
        <f>'[1]FA Schedule 31 Mar 2016'!N22</f>
        <v>0</v>
      </c>
      <c r="E23" s="11">
        <v>9</v>
      </c>
      <c r="F23" s="15">
        <f>'[1]FA Schedule 31 Mar 2016'!P22</f>
        <v>0</v>
      </c>
      <c r="G23" s="11">
        <v>9</v>
      </c>
      <c r="H23" s="16">
        <f>'[1]FA Schedule 31 Mar 2016'!R22</f>
        <v>0</v>
      </c>
      <c r="I23" s="11">
        <v>9</v>
      </c>
      <c r="J23" s="16">
        <v>0</v>
      </c>
    </row>
    <row r="24" spans="1:10" x14ac:dyDescent="0.2">
      <c r="A24" s="18" t="s">
        <v>28</v>
      </c>
      <c r="B24" s="19">
        <v>2009</v>
      </c>
      <c r="C24" s="11">
        <f>'[1]FA Schedule 31 Mar 2016'!Q23</f>
        <v>101721</v>
      </c>
      <c r="D24" s="11">
        <f>'[1]FA Schedule 31 Mar 2016'!N23</f>
        <v>40688</v>
      </c>
      <c r="E24" s="11">
        <v>10</v>
      </c>
      <c r="F24" s="15">
        <f>'[1]FA Schedule 31 Mar 2016'!P23</f>
        <v>30516.3</v>
      </c>
      <c r="G24" s="11">
        <v>10</v>
      </c>
      <c r="H24" s="16">
        <f>'[1]FA Schedule 31 Mar 2016'!R23</f>
        <v>20344.2</v>
      </c>
      <c r="I24" s="11">
        <v>10</v>
      </c>
      <c r="J24" s="16">
        <v>10172</v>
      </c>
    </row>
    <row r="25" spans="1:10" x14ac:dyDescent="0.2">
      <c r="A25" s="18" t="s">
        <v>29</v>
      </c>
      <c r="B25" s="19">
        <v>2009</v>
      </c>
      <c r="C25" s="11">
        <f>'[1]FA Schedule 31 Mar 2016'!Q24</f>
        <v>500</v>
      </c>
      <c r="D25" s="11">
        <f>'[1]FA Schedule 31 Mar 2016'!N24</f>
        <v>200</v>
      </c>
      <c r="E25" s="11">
        <v>11</v>
      </c>
      <c r="F25" s="15">
        <f>'[1]FA Schedule 31 Mar 2016'!P24</f>
        <v>150</v>
      </c>
      <c r="G25" s="11">
        <v>11</v>
      </c>
      <c r="H25" s="16">
        <f>'[1]FA Schedule 31 Mar 2016'!R24</f>
        <v>100</v>
      </c>
      <c r="I25" s="11">
        <v>11</v>
      </c>
      <c r="J25" s="16">
        <v>50</v>
      </c>
    </row>
    <row r="26" spans="1:10" x14ac:dyDescent="0.2">
      <c r="A26" s="18" t="s">
        <v>28</v>
      </c>
      <c r="B26" s="19">
        <v>2010</v>
      </c>
      <c r="C26" s="11">
        <f>'[1]FA Schedule 31 Mar 2016'!Q25</f>
        <v>2718</v>
      </c>
      <c r="D26" s="11">
        <f>'[1]FA Schedule 31 Mar 2016'!N25</f>
        <v>1087</v>
      </c>
      <c r="E26" s="11">
        <v>12</v>
      </c>
      <c r="F26" s="15">
        <f>'[1]FA Schedule 31 Mar 2016'!P25</f>
        <v>815.4</v>
      </c>
      <c r="G26" s="11">
        <v>12</v>
      </c>
      <c r="H26" s="16">
        <f>'[1]FA Schedule 31 Mar 2016'!R25</f>
        <v>543.6</v>
      </c>
      <c r="I26" s="11">
        <v>12</v>
      </c>
      <c r="J26" s="16">
        <v>271</v>
      </c>
    </row>
    <row r="27" spans="1:10" x14ac:dyDescent="0.2">
      <c r="A27" s="18" t="s">
        <v>24</v>
      </c>
      <c r="B27" s="19">
        <v>2011</v>
      </c>
      <c r="C27" s="11">
        <f>'[1]FA Schedule 31 Mar 2016'!Q26</f>
        <v>28325</v>
      </c>
      <c r="D27" s="11">
        <f>'[1]FA Schedule 31 Mar 2016'!N26</f>
        <v>16995</v>
      </c>
      <c r="E27" s="11">
        <v>13</v>
      </c>
      <c r="F27" s="15">
        <f>'[1]FA Schedule 31 Mar 2016'!P26</f>
        <v>14162.5</v>
      </c>
      <c r="G27" s="11">
        <v>13</v>
      </c>
      <c r="H27" s="16">
        <f>'[1]FA Schedule 31 Mar 2016'!R26</f>
        <v>11330</v>
      </c>
      <c r="I27" s="11">
        <v>13</v>
      </c>
      <c r="J27" s="16">
        <v>8498</v>
      </c>
    </row>
    <row r="28" spans="1:10" x14ac:dyDescent="0.2">
      <c r="A28" s="18" t="s">
        <v>30</v>
      </c>
      <c r="B28" s="19">
        <v>2011</v>
      </c>
      <c r="C28" s="11">
        <f>'[1]FA Schedule 31 Mar 2016'!Q27</f>
        <v>53903</v>
      </c>
      <c r="D28" s="11">
        <f>'[1]FA Schedule 31 Mar 2016'!N27</f>
        <v>32342</v>
      </c>
      <c r="E28" s="11">
        <v>14</v>
      </c>
      <c r="F28" s="15">
        <f>'[1]FA Schedule 31 Mar 2016'!P27</f>
        <v>26951.5</v>
      </c>
      <c r="G28" s="11">
        <v>14</v>
      </c>
      <c r="H28" s="16">
        <f>'[1]FA Schedule 31 Mar 2016'!R27</f>
        <v>21561.200000000001</v>
      </c>
      <c r="I28" s="11">
        <v>14</v>
      </c>
      <c r="J28" s="16">
        <v>16171</v>
      </c>
    </row>
    <row r="29" spans="1:10" x14ac:dyDescent="0.2">
      <c r="A29" s="18" t="s">
        <v>31</v>
      </c>
      <c r="B29" s="19">
        <v>2012</v>
      </c>
      <c r="C29" s="11">
        <f>'[1]FA Schedule 31 Mar 2016'!Q28</f>
        <v>0</v>
      </c>
      <c r="D29" s="11">
        <f>'[1]FA Schedule 31 Mar 2016'!N28</f>
        <v>368.9</v>
      </c>
      <c r="E29" s="11">
        <v>15</v>
      </c>
      <c r="F29" s="15">
        <f>'[1]FA Schedule 31 Mar 2016'!P28</f>
        <v>316.2</v>
      </c>
      <c r="G29" s="11">
        <v>15</v>
      </c>
      <c r="H29" s="16">
        <f>'[1]FA Schedule 31 Mar 2016'!R28</f>
        <v>0</v>
      </c>
      <c r="I29" s="11">
        <v>15</v>
      </c>
      <c r="J29" s="16">
        <v>0</v>
      </c>
    </row>
    <row r="30" spans="1:10" x14ac:dyDescent="0.2">
      <c r="A30" s="18" t="s">
        <v>32</v>
      </c>
      <c r="B30" s="19">
        <v>2012</v>
      </c>
      <c r="C30" s="11">
        <f>'[1]FA Schedule 31 Mar 2016'!Q29</f>
        <v>200</v>
      </c>
      <c r="D30" s="11">
        <f>'[1]FA Schedule 31 Mar 2016'!N29</f>
        <v>140</v>
      </c>
      <c r="E30" s="11">
        <v>16</v>
      </c>
      <c r="F30" s="15">
        <f>'[1]FA Schedule 31 Mar 2016'!P29</f>
        <v>120</v>
      </c>
      <c r="G30" s="11">
        <v>16</v>
      </c>
      <c r="H30" s="16">
        <f>'[1]FA Schedule 31 Mar 2016'!R29</f>
        <v>0</v>
      </c>
      <c r="I30" s="11">
        <v>16</v>
      </c>
      <c r="J30" s="16">
        <v>0</v>
      </c>
    </row>
    <row r="31" spans="1:10" ht="25.5" x14ac:dyDescent="0.2">
      <c r="A31" s="18" t="s">
        <v>33</v>
      </c>
      <c r="B31" s="19">
        <v>2013</v>
      </c>
      <c r="C31" s="11">
        <f>'[1]FA Schedule 31 Mar 2016'!Q30</f>
        <v>71131</v>
      </c>
      <c r="D31" s="11">
        <f>'[1]FA Schedule 31 Mar 2016'!N30</f>
        <v>56905</v>
      </c>
      <c r="E31" s="11">
        <v>17</v>
      </c>
      <c r="F31" s="15">
        <f>'[1]FA Schedule 31 Mar 2016'!P30</f>
        <v>49791.7</v>
      </c>
      <c r="G31" s="11">
        <v>17</v>
      </c>
      <c r="H31" s="16">
        <f>'[1]FA Schedule 31 Mar 2016'!R30</f>
        <v>42678.6</v>
      </c>
      <c r="I31" s="11">
        <v>17</v>
      </c>
      <c r="J31" s="16">
        <v>35566</v>
      </c>
    </row>
    <row r="32" spans="1:10" x14ac:dyDescent="0.2">
      <c r="A32" s="18" t="s">
        <v>34</v>
      </c>
      <c r="B32" s="19">
        <v>2014</v>
      </c>
      <c r="C32" s="11">
        <f>'[1]FA Schedule 31 Mar 2016'!Q31</f>
        <v>3567</v>
      </c>
      <c r="D32" s="11">
        <f>'[1]FA Schedule 31 Mar 2016'!N31</f>
        <v>3210</v>
      </c>
      <c r="E32" s="11">
        <v>18</v>
      </c>
      <c r="F32" s="15">
        <f>'[1]FA Schedule 31 Mar 2016'!P31</f>
        <v>2853.6000000000004</v>
      </c>
      <c r="G32" s="11">
        <v>18</v>
      </c>
      <c r="H32" s="16">
        <f>'[1]FA Schedule 31 Mar 2016'!R31</f>
        <v>2496.8999999999996</v>
      </c>
      <c r="I32" s="11">
        <v>18</v>
      </c>
      <c r="J32" s="16">
        <v>2140</v>
      </c>
    </row>
    <row r="33" spans="1:10" ht="13.5" thickBot="1" x14ac:dyDescent="0.25">
      <c r="A33" s="20" t="s">
        <v>31</v>
      </c>
      <c r="B33" s="21">
        <v>2016</v>
      </c>
      <c r="C33" s="22">
        <f>'[1]FA Schedule 31 Mar 2016'!Q32</f>
        <v>560</v>
      </c>
      <c r="D33" s="22">
        <v>0</v>
      </c>
      <c r="E33" s="22">
        <v>19</v>
      </c>
      <c r="F33" s="23">
        <v>0</v>
      </c>
      <c r="G33" s="22">
        <v>19</v>
      </c>
      <c r="H33" s="24">
        <f>'[1]FA Schedule 31 Mar 2016'!R32</f>
        <v>420</v>
      </c>
      <c r="I33" s="22">
        <v>19</v>
      </c>
      <c r="J33" s="24">
        <v>280</v>
      </c>
    </row>
    <row r="34" spans="1:10" ht="13.5" thickBot="1" x14ac:dyDescent="0.25">
      <c r="C34" s="25"/>
      <c r="D34" s="25"/>
      <c r="E34" s="25"/>
      <c r="F34" s="26"/>
      <c r="G34" s="26"/>
      <c r="H34" s="26"/>
      <c r="I34" s="26"/>
      <c r="J34" s="26"/>
    </row>
    <row r="35" spans="1:10" ht="13.5" thickBot="1" x14ac:dyDescent="0.25">
      <c r="A35" s="27" t="s">
        <v>35</v>
      </c>
      <c r="B35" s="28"/>
      <c r="C35" s="29">
        <f t="shared" ref="C35:J35" si="4">SUM(C5:C33)</f>
        <v>298169</v>
      </c>
      <c r="D35" s="29">
        <f t="shared" si="4"/>
        <v>172888.9</v>
      </c>
      <c r="E35" s="29">
        <f t="shared" si="4"/>
        <v>17722</v>
      </c>
      <c r="F35" s="29">
        <f t="shared" si="4"/>
        <v>146630.20000000001</v>
      </c>
      <c r="G35" s="29">
        <f t="shared" si="4"/>
        <v>17722</v>
      </c>
      <c r="H35" s="30">
        <f t="shared" si="4"/>
        <v>120427.5</v>
      </c>
      <c r="I35" s="29">
        <f t="shared" si="4"/>
        <v>17722</v>
      </c>
      <c r="J35" s="30">
        <f t="shared" si="4"/>
        <v>94101</v>
      </c>
    </row>
    <row r="37" spans="1:10" x14ac:dyDescent="0.2">
      <c r="A37" t="s">
        <v>36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Schedule (portrait)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2017-04-09T22:35:46Z</dcterms:created>
  <dcterms:modified xsi:type="dcterms:W3CDTF">2017-04-20T10:37:22Z</dcterms:modified>
</cp:coreProperties>
</file>