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m\Documents\Lytchett PC\Finance Comm\FinCommMinutes\"/>
    </mc:Choice>
  </mc:AlternateContent>
  <bookViews>
    <workbookView xWindow="0" yWindow="0" windowWidth="20490" windowHeight="9915"/>
  </bookViews>
  <sheets>
    <sheet name="Recon 4 June 17" sheetId="1" r:id="rId1"/>
  </sheets>
  <definedNames>
    <definedName name="_xlnm.Print_Area" localSheetId="0">'Recon 4 June 17'!$A$1:$J$41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6" i="1" l="1"/>
  <c r="C27" i="1"/>
  <c r="C22" i="1"/>
  <c r="D37" i="1" s="1"/>
  <c r="J12" i="1"/>
  <c r="G12" i="1"/>
  <c r="C11" i="1"/>
  <c r="C3" i="1"/>
  <c r="D13" i="1" s="1"/>
  <c r="D40" i="1" s="1"/>
</calcChain>
</file>

<file path=xl/sharedStrings.xml><?xml version="1.0" encoding="utf-8"?>
<sst xmlns="http://schemas.openxmlformats.org/spreadsheetml/2006/main" count="39" uniqueCount="29">
  <si>
    <t>Balance as at 1st April 2017</t>
  </si>
  <si>
    <t>Receipts per accounts</t>
  </si>
  <si>
    <t>Prior year income - 1st June 2016</t>
  </si>
  <si>
    <t>Payments per accounts (incl VAT)</t>
  </si>
  <si>
    <t>Budget comparison</t>
  </si>
  <si>
    <t>Prior year comparison</t>
  </si>
  <si>
    <t>Budget 2017/18</t>
  </si>
  <si>
    <t>Actual - 1 June 2016</t>
  </si>
  <si>
    <t>ADMIN</t>
  </si>
  <si>
    <t>ALLOTMENTS</t>
  </si>
  <si>
    <t>BURIAL GROUND</t>
  </si>
  <si>
    <t>OPEN SPACES</t>
  </si>
  <si>
    <t>GRANTS</t>
  </si>
  <si>
    <t>Bank Balances as at 4 Jun 2017</t>
  </si>
  <si>
    <t>Santander Business Direct Saver A/C</t>
  </si>
  <si>
    <t>Santander Curr A/C</t>
  </si>
  <si>
    <t>HSBC Community Savings A/C</t>
  </si>
  <si>
    <t>HSBC Community A/C</t>
  </si>
  <si>
    <t>Prudential investment</t>
  </si>
  <si>
    <t>Plus credits not shown</t>
  </si>
  <si>
    <t>Kishere - Burial plot</t>
  </si>
  <si>
    <t>Less cheques not presented</t>
  </si>
  <si>
    <t>508 Donation to PPAC</t>
  </si>
  <si>
    <t>600 CALM Grant</t>
  </si>
  <si>
    <t>606 - Idverde</t>
  </si>
  <si>
    <t>607 - Idverde</t>
  </si>
  <si>
    <t>611 - Land Registry</t>
  </si>
  <si>
    <t>614 - McGill</t>
  </si>
  <si>
    <t>Discrepancy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</si>
</sst>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£&quot;* #,##0.00_-;\-&quot;£&quot;* #,##0.00_-;_-&quot;£&quot;* &quot;-&quot;??_-;_-@_-"/>
    <numFmt numFmtId="164" formatCode="&quot;£&quot;#,##0.00"/>
  </numFmts>
  <fonts count="5" x14ac:knownFonts="1">
    <font>
      <sz val="10"/>
      <name val="Arial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/>
    <xf numFmtId="44" fontId="2" fillId="0" borderId="0" xfId="2"/>
    <xf numFmtId="44" fontId="0" fillId="0" borderId="0" xfId="1" applyFont="1"/>
    <xf numFmtId="4" fontId="3" fillId="0" borderId="0" xfId="0" applyNumberFormat="1" applyFont="1" applyFill="1"/>
    <xf numFmtId="16" fontId="0" fillId="0" borderId="0" xfId="0" applyNumberFormat="1"/>
    <xf numFmtId="0" fontId="4" fillId="0" borderId="0" xfId="0" applyFont="1"/>
    <xf numFmtId="164" fontId="0" fillId="0" borderId="0" xfId="0" applyNumberFormat="1"/>
    <xf numFmtId="0" fontId="0" fillId="0" borderId="0" xfId="0" applyAlignment="1">
      <alignment horizontal="left"/>
    </xf>
    <xf numFmtId="0" fontId="3" fillId="0" borderId="0" xfId="0" applyFont="1"/>
    <xf numFmtId="44" fontId="0" fillId="0" borderId="0" xfId="0" applyNumberFormat="1"/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3" fillId="0" borderId="0" xfId="0" applyFont="1" applyFill="1"/>
    <xf numFmtId="4" fontId="0" fillId="0" borderId="0" xfId="1" applyNumberFormat="1" applyFont="1" applyFill="1"/>
    <xf numFmtId="0" fontId="2" fillId="0" borderId="0" xfId="0" applyFont="1"/>
    <xf numFmtId="4" fontId="0" fillId="0" borderId="0" xfId="0" applyNumberFormat="1" applyFill="1" applyAlignment="1">
      <alignment horizontal="right"/>
    </xf>
    <xf numFmtId="44" fontId="3" fillId="0" borderId="0" xfId="0" applyNumberFormat="1" applyFont="1"/>
    <xf numFmtId="44" fontId="3" fillId="0" borderId="0" xfId="1" applyFont="1"/>
    <xf numFmtId="164" fontId="3" fillId="0" borderId="0" xfId="0" applyNumberFormat="1" applyFont="1"/>
    <xf numFmtId="44" fontId="2" fillId="0" borderId="0" xfId="0" applyNumberFormat="1" applyFont="1"/>
    <xf numFmtId="44" fontId="2" fillId="0" borderId="0" xfId="1" applyFont="1"/>
    <xf numFmtId="0" fontId="2" fillId="0" borderId="0" xfId="0" applyFont="1" applyFill="1" applyAlignment="1">
      <alignment horizontal="left"/>
    </xf>
    <xf numFmtId="44" fontId="1" fillId="0" borderId="0" xfId="1" applyFill="1"/>
    <xf numFmtId="0" fontId="0" fillId="0" borderId="0" xfId="0" applyFill="1" applyAlignment="1">
      <alignment horizontal="right"/>
    </xf>
    <xf numFmtId="44" fontId="2" fillId="0" borderId="0" xfId="2" applyFill="1"/>
    <xf numFmtId="44" fontId="1" fillId="0" borderId="0" xfId="1" applyFont="1" applyFill="1"/>
    <xf numFmtId="44" fontId="2" fillId="0" borderId="0" xfId="1" applyFont="1" applyFill="1"/>
    <xf numFmtId="0" fontId="2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right"/>
    </xf>
    <xf numFmtId="44" fontId="2" fillId="0" borderId="0" xfId="2" applyFont="1" applyFill="1"/>
    <xf numFmtId="44" fontId="0" fillId="0" borderId="0" xfId="0" applyNumberFormat="1" applyFill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</cellXfs>
  <cellStyles count="3">
    <cellStyle name="Currency" xfId="1" builtinId="4"/>
    <cellStyle name="Currency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view="pageLayout" zoomScaleNormal="100" workbookViewId="0">
      <selection activeCell="B1" sqref="B1"/>
    </sheetView>
  </sheetViews>
  <sheetFormatPr defaultRowHeight="12.75" x14ac:dyDescent="0.2"/>
  <cols>
    <col min="1" max="1" width="33.140625" bestFit="1" customWidth="1"/>
    <col min="2" max="2" width="15.42578125" customWidth="1"/>
    <col min="3" max="3" width="13.5703125" customWidth="1"/>
    <col min="4" max="4" width="12.85546875" customWidth="1"/>
    <col min="5" max="5" width="16" customWidth="1"/>
    <col min="6" max="6" width="17.140625" customWidth="1"/>
    <col min="7" max="7" width="12.7109375" customWidth="1"/>
    <col min="8" max="8" width="1.42578125" customWidth="1"/>
    <col min="9" max="9" width="21" customWidth="1"/>
    <col min="10" max="10" width="12.28515625" customWidth="1"/>
    <col min="11" max="11" width="1.140625" customWidth="1"/>
  </cols>
  <sheetData>
    <row r="1" spans="1:12" x14ac:dyDescent="0.2">
      <c r="A1" s="1" t="s">
        <v>0</v>
      </c>
      <c r="B1" s="2">
        <v>243834.77000000002</v>
      </c>
      <c r="C1" s="3"/>
      <c r="D1" s="2"/>
    </row>
    <row r="2" spans="1:12" x14ac:dyDescent="0.2">
      <c r="A2" t="s">
        <v>1</v>
      </c>
      <c r="B2" s="4">
        <v>40991.459999999992</v>
      </c>
      <c r="C2" s="3"/>
      <c r="D2" s="5"/>
      <c r="I2" s="6" t="s">
        <v>2</v>
      </c>
    </row>
    <row r="3" spans="1:12" x14ac:dyDescent="0.2">
      <c r="C3" s="3">
        <f>B1+B2</f>
        <v>284826.23</v>
      </c>
      <c r="I3" s="7">
        <v>32309.71</v>
      </c>
    </row>
    <row r="4" spans="1:12" x14ac:dyDescent="0.2">
      <c r="B4" s="3"/>
      <c r="C4" s="3"/>
    </row>
    <row r="5" spans="1:12" x14ac:dyDescent="0.2">
      <c r="A5" s="8" t="s">
        <v>3</v>
      </c>
      <c r="B5" s="3"/>
      <c r="C5" s="3"/>
      <c r="E5" s="9"/>
      <c r="F5" s="6" t="s">
        <v>4</v>
      </c>
      <c r="H5" s="10"/>
      <c r="I5" s="6" t="s">
        <v>5</v>
      </c>
    </row>
    <row r="6" spans="1:12" x14ac:dyDescent="0.2">
      <c r="A6" s="11"/>
      <c r="B6" s="10"/>
      <c r="C6" s="3"/>
      <c r="D6" s="5"/>
      <c r="E6" s="7"/>
      <c r="F6" s="9" t="s">
        <v>6</v>
      </c>
      <c r="H6" s="3"/>
      <c r="I6" s="9" t="s">
        <v>7</v>
      </c>
      <c r="L6" s="12"/>
    </row>
    <row r="7" spans="1:12" x14ac:dyDescent="0.2">
      <c r="A7" s="13" t="s">
        <v>8</v>
      </c>
      <c r="B7" s="14">
        <v>5909.9100000000008</v>
      </c>
      <c r="C7" s="3"/>
      <c r="D7" s="5"/>
      <c r="E7" s="7"/>
      <c r="F7" s="13" t="s">
        <v>8</v>
      </c>
      <c r="G7" s="15">
        <v>29510</v>
      </c>
      <c r="H7" s="3"/>
      <c r="I7" s="13" t="s">
        <v>8</v>
      </c>
      <c r="J7">
        <v>2737.49</v>
      </c>
      <c r="L7" s="12"/>
    </row>
    <row r="8" spans="1:12" x14ac:dyDescent="0.2">
      <c r="A8" s="13" t="s">
        <v>9</v>
      </c>
      <c r="B8" s="16">
        <v>0</v>
      </c>
      <c r="C8" s="3"/>
      <c r="D8" s="5"/>
      <c r="E8" s="7"/>
      <c r="F8" s="13" t="s">
        <v>9</v>
      </c>
      <c r="G8" s="15">
        <v>700</v>
      </c>
      <c r="H8" s="3"/>
      <c r="I8" s="13" t="s">
        <v>9</v>
      </c>
      <c r="J8">
        <v>0</v>
      </c>
      <c r="L8" s="12"/>
    </row>
    <row r="9" spans="1:12" x14ac:dyDescent="0.2">
      <c r="A9" s="13" t="s">
        <v>10</v>
      </c>
      <c r="B9" s="16">
        <v>728.38</v>
      </c>
      <c r="C9" s="3"/>
      <c r="D9" s="5"/>
      <c r="E9" s="7"/>
      <c r="F9" s="13" t="s">
        <v>10</v>
      </c>
      <c r="G9" s="15">
        <v>4500</v>
      </c>
      <c r="H9" s="3"/>
      <c r="I9" s="13" t="s">
        <v>10</v>
      </c>
      <c r="J9">
        <v>964.63</v>
      </c>
      <c r="L9" s="12"/>
    </row>
    <row r="10" spans="1:12" x14ac:dyDescent="0.2">
      <c r="A10" s="13" t="s">
        <v>11</v>
      </c>
      <c r="B10" s="16">
        <v>5051.95</v>
      </c>
      <c r="C10" s="3"/>
      <c r="D10" s="5"/>
      <c r="E10" s="7"/>
      <c r="F10" s="13" t="s">
        <v>11</v>
      </c>
      <c r="G10" s="15">
        <v>19350</v>
      </c>
      <c r="H10" s="17"/>
      <c r="I10" s="13" t="s">
        <v>11</v>
      </c>
      <c r="J10">
        <v>1120.6600000000001</v>
      </c>
      <c r="L10" s="12"/>
    </row>
    <row r="11" spans="1:12" x14ac:dyDescent="0.2">
      <c r="A11" s="13" t="s">
        <v>12</v>
      </c>
      <c r="B11" s="16">
        <v>565</v>
      </c>
      <c r="C11" s="18">
        <f>B7+B8+B9+B10+B11</f>
        <v>12255.240000000002</v>
      </c>
      <c r="D11" s="5"/>
      <c r="E11" s="19"/>
      <c r="F11" s="13" t="s">
        <v>12</v>
      </c>
      <c r="G11" s="15">
        <v>6400</v>
      </c>
      <c r="I11" s="13" t="s">
        <v>12</v>
      </c>
      <c r="J11">
        <v>2650</v>
      </c>
    </row>
    <row r="12" spans="1:12" x14ac:dyDescent="0.2">
      <c r="B12" s="3"/>
      <c r="C12" s="3"/>
      <c r="G12" s="9">
        <f>SUM(G7:G11)</f>
        <v>60460</v>
      </c>
      <c r="J12" s="9">
        <f>SUM(J7:J11)</f>
        <v>7472.78</v>
      </c>
    </row>
    <row r="13" spans="1:12" x14ac:dyDescent="0.2">
      <c r="B13" s="3"/>
      <c r="C13" s="18"/>
      <c r="D13" s="20">
        <f>C3-C11</f>
        <v>272570.99</v>
      </c>
    </row>
    <row r="14" spans="1:12" x14ac:dyDescent="0.2">
      <c r="A14" s="15"/>
      <c r="B14" s="21"/>
      <c r="C14" s="21"/>
      <c r="D14" s="15"/>
      <c r="E14" s="15"/>
    </row>
    <row r="15" spans="1:12" x14ac:dyDescent="0.2">
      <c r="A15" s="15"/>
      <c r="B15" s="21"/>
      <c r="C15" s="21"/>
      <c r="D15" s="15"/>
      <c r="E15" s="15"/>
    </row>
    <row r="16" spans="1:12" x14ac:dyDescent="0.2">
      <c r="A16" s="15" t="s">
        <v>13</v>
      </c>
      <c r="B16" s="21"/>
      <c r="C16" s="21"/>
      <c r="D16" s="15"/>
      <c r="E16" s="22"/>
      <c r="F16" s="23"/>
      <c r="G16" s="15"/>
    </row>
    <row r="17" spans="1:6" x14ac:dyDescent="0.2">
      <c r="A17" s="24" t="s">
        <v>14</v>
      </c>
      <c r="B17" s="25">
        <v>12.05</v>
      </c>
      <c r="C17" s="15"/>
      <c r="D17" s="15"/>
      <c r="E17" s="22"/>
      <c r="F17" s="26"/>
    </row>
    <row r="18" spans="1:6" x14ac:dyDescent="0.2">
      <c r="A18" s="24" t="s">
        <v>15</v>
      </c>
      <c r="B18" s="25">
        <v>155</v>
      </c>
      <c r="C18" s="15"/>
      <c r="D18" s="15"/>
      <c r="E18" s="22"/>
      <c r="F18" s="27"/>
    </row>
    <row r="19" spans="1:6" s="29" customFormat="1" x14ac:dyDescent="0.2">
      <c r="A19" s="24" t="s">
        <v>16</v>
      </c>
      <c r="B19" s="25">
        <v>61998.51</v>
      </c>
      <c r="C19" s="28"/>
      <c r="D19" s="28"/>
      <c r="E19" s="22"/>
      <c r="F19" s="27"/>
    </row>
    <row r="20" spans="1:6" s="29" customFormat="1" x14ac:dyDescent="0.2">
      <c r="A20" s="24" t="s">
        <v>17</v>
      </c>
      <c r="B20" s="25">
        <v>5104.46</v>
      </c>
      <c r="C20" s="28"/>
      <c r="D20" s="28"/>
      <c r="E20" s="22"/>
      <c r="F20" s="27"/>
    </row>
    <row r="21" spans="1:6" s="29" customFormat="1" x14ac:dyDescent="0.2">
      <c r="A21" s="30" t="s">
        <v>18</v>
      </c>
      <c r="B21" s="31">
        <v>205426</v>
      </c>
      <c r="C21" s="27"/>
      <c r="D21" s="28"/>
      <c r="E21" s="28"/>
      <c r="F21" s="32"/>
    </row>
    <row r="22" spans="1:6" x14ac:dyDescent="0.2">
      <c r="A22" s="33"/>
      <c r="B22" s="21"/>
      <c r="C22" s="27">
        <f xml:space="preserve"> SUM(B17:B21)</f>
        <v>272696.02</v>
      </c>
      <c r="D22" s="15"/>
      <c r="E22" s="15"/>
    </row>
    <row r="23" spans="1:6" x14ac:dyDescent="0.2">
      <c r="A23" s="15"/>
      <c r="B23" s="21"/>
      <c r="C23" s="21"/>
      <c r="D23" s="15"/>
      <c r="E23" s="15"/>
    </row>
    <row r="24" spans="1:6" x14ac:dyDescent="0.2">
      <c r="A24" s="15" t="s">
        <v>19</v>
      </c>
      <c r="B24" s="21"/>
      <c r="C24" s="21"/>
      <c r="D24" s="15"/>
      <c r="E24" s="15"/>
    </row>
    <row r="25" spans="1:6" x14ac:dyDescent="0.2">
      <c r="A25" s="34" t="s">
        <v>20</v>
      </c>
      <c r="B25" s="21">
        <v>900</v>
      </c>
      <c r="C25" s="21"/>
      <c r="D25" s="15"/>
      <c r="E25" s="15"/>
    </row>
    <row r="26" spans="1:6" x14ac:dyDescent="0.2">
      <c r="A26" s="34"/>
      <c r="B26" s="21"/>
      <c r="C26" s="21"/>
      <c r="D26" s="15"/>
      <c r="E26" s="15"/>
    </row>
    <row r="27" spans="1:6" x14ac:dyDescent="0.2">
      <c r="A27" s="33"/>
      <c r="B27" s="21"/>
      <c r="C27" s="21">
        <f>SUM(B25:B26)</f>
        <v>900</v>
      </c>
      <c r="D27" s="15"/>
      <c r="E27" s="15"/>
    </row>
    <row r="28" spans="1:6" x14ac:dyDescent="0.2">
      <c r="A28" s="15"/>
      <c r="B28" s="21"/>
      <c r="C28" s="21"/>
      <c r="D28" s="15"/>
      <c r="E28" s="15"/>
    </row>
    <row r="29" spans="1:6" x14ac:dyDescent="0.2">
      <c r="A29" s="28" t="s">
        <v>21</v>
      </c>
      <c r="B29" s="27"/>
      <c r="C29" s="21"/>
      <c r="D29" s="15"/>
      <c r="E29" s="15"/>
    </row>
    <row r="30" spans="1:6" x14ac:dyDescent="0.2">
      <c r="A30" s="22" t="s">
        <v>22</v>
      </c>
      <c r="B30" s="31">
        <v>50</v>
      </c>
      <c r="C30" s="27"/>
      <c r="D30" s="15"/>
      <c r="E30" s="15"/>
    </row>
    <row r="31" spans="1:6" x14ac:dyDescent="0.2">
      <c r="A31" s="22" t="s">
        <v>23</v>
      </c>
      <c r="B31" s="27">
        <v>530</v>
      </c>
      <c r="C31" s="27"/>
      <c r="D31" s="15"/>
      <c r="E31" s="15"/>
    </row>
    <row r="32" spans="1:6" x14ac:dyDescent="0.2">
      <c r="A32" s="22" t="s">
        <v>24</v>
      </c>
      <c r="B32" s="27">
        <v>364.19</v>
      </c>
      <c r="C32" s="27"/>
      <c r="D32" s="15"/>
      <c r="E32" s="15"/>
    </row>
    <row r="33" spans="1:5" x14ac:dyDescent="0.2">
      <c r="A33" s="22" t="s">
        <v>25</v>
      </c>
      <c r="B33" s="27">
        <v>77.400000000000006</v>
      </c>
      <c r="C33" s="27"/>
      <c r="D33" s="15"/>
      <c r="E33" s="15"/>
    </row>
    <row r="34" spans="1:5" x14ac:dyDescent="0.2">
      <c r="A34" s="34" t="s">
        <v>26</v>
      </c>
      <c r="B34" s="27">
        <v>80</v>
      </c>
      <c r="C34" s="27"/>
      <c r="D34" s="15"/>
      <c r="E34" s="15"/>
    </row>
    <row r="35" spans="1:5" x14ac:dyDescent="0.2">
      <c r="A35" s="34" t="s">
        <v>27</v>
      </c>
      <c r="B35" s="21">
        <v>35</v>
      </c>
      <c r="C35" s="21"/>
      <c r="D35" s="15"/>
      <c r="E35" s="15"/>
    </row>
    <row r="36" spans="1:5" x14ac:dyDescent="0.2">
      <c r="A36" s="33"/>
      <c r="B36" s="21"/>
      <c r="C36" s="21">
        <f>SUM(B30:B35)</f>
        <v>1136.5900000000001</v>
      </c>
      <c r="D36" s="15"/>
      <c r="E36" s="15"/>
    </row>
    <row r="37" spans="1:5" x14ac:dyDescent="0.2">
      <c r="A37" s="33"/>
      <c r="B37" s="21"/>
      <c r="C37" s="15"/>
      <c r="D37" s="18">
        <f>C22+C27-C36</f>
        <v>272459.43</v>
      </c>
      <c r="E37" s="15"/>
    </row>
    <row r="38" spans="1:5" x14ac:dyDescent="0.2">
      <c r="A38" s="15"/>
      <c r="B38" s="15"/>
      <c r="C38" s="15"/>
      <c r="D38" s="15"/>
      <c r="E38" s="15"/>
    </row>
    <row r="39" spans="1:5" x14ac:dyDescent="0.2">
      <c r="A39" s="15"/>
      <c r="B39" s="15"/>
      <c r="C39" s="15"/>
      <c r="D39" s="15"/>
      <c r="E39" s="15"/>
    </row>
    <row r="40" spans="1:5" x14ac:dyDescent="0.2">
      <c r="A40" s="15" t="s">
        <v>28</v>
      </c>
      <c r="B40" s="15"/>
      <c r="C40" s="15"/>
      <c r="D40" s="20">
        <f>SUM(D13-D37)</f>
        <v>111.55999999999767</v>
      </c>
      <c r="E40" s="15"/>
    </row>
    <row r="41" spans="1:5" x14ac:dyDescent="0.2">
      <c r="D41" s="10"/>
    </row>
  </sheetData>
  <printOptions horizontalCentered="1" gridLines="1"/>
  <pageMargins left="0.74803149606299213" right="0.74803149606299213" top="0.98425196850393704" bottom="0.98425196850393704" header="0.51181102362204722" footer="0.51181102362204722"/>
  <pageSetup paperSize="9" scale="85" orientation="landscape" horizontalDpi="4294967293" r:id="rId1"/>
  <headerFooter alignWithMargins="0">
    <oddHeader>&amp;CLYTCHETT MATRAVERS PARISH COUNCIL
ACCOUNTS 2017/2018</oddHeader>
    <oddFooter>&amp;CBANK RECONCILIATION
4 June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Recon 4 June 17</vt:lpstr>
      <vt:lpstr>'Recon 4 June 17'!Print_Area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Watton</dc:creator>
  <cp:lastModifiedBy>Tim Watton</cp:lastModifiedBy>
  <dcterms:created xsi:type="dcterms:W3CDTF">2017-06-14T13:56:46Z</dcterms:created>
  <dcterms:modified xsi:type="dcterms:W3CDTF">2017-06-14T13:58:24Z</dcterms:modified>
</cp:coreProperties>
</file>