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Recon 3 Dec 11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<sst xmlns="http://schemas.openxmlformats.org/spreadsheetml/2006/main" count="32" uniqueCount="23">
  <si>
    <t>Balance as at 1st April 2011</t>
  </si>
  <si>
    <t>Receipts per accounts</t>
  </si>
  <si>
    <t>Payments per accounts</t>
  </si>
  <si>
    <t xml:space="preserve">Full year budgets (net of VAT) </t>
  </si>
  <si>
    <t xml:space="preserve">Last Year actuals at end of November 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</si>
  <si>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</si>
  <si>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</si>
  <si>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</si>
  <si>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</si>
  <si>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</si>
  <si>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</si>
  <si>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</si>
  <si>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 xml:space="preserve">Total </t>
  </si>
  <si>
    <t>Bank Balances as at 2nd December 11</t>
  </si>
  <si>
    <t>No 1</t>
  </si>
  <si>
    <t>Business Direct Saver A/C</t>
  </si>
  <si>
    <t>Plus credits not shown</t>
  </si>
  <si>
    <t>Less cheques not presented</t>
  </si>
  <si>
    <t>2042 Banyards Ltd</t>
  </si>
  <si>
    <t>2045 Continental Landscapes</t>
  </si>
  <si>
    <t>2047 Trade UK Ltd</t>
  </si>
  <si>
    <t>2354 Bank 2p error 2010 unresolved</t>
  </si>
  <si>
    <t>Discrepancy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</si>
</sst>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6" applyAlignment="1">
      <alignment/>
    </xf>
    <xf numFmtId="44" fontId="0" fillId="0" borderId="0" xfId="44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44" applyFill="1" applyAlignment="1">
      <alignment/>
    </xf>
    <xf numFmtId="44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2" fillId="0" borderId="0" xfId="44" applyFont="1" applyAlignment="1">
      <alignment/>
    </xf>
    <xf numFmtId="0" fontId="0" fillId="0" borderId="0" xfId="0" applyFill="1" applyAlignment="1">
      <alignment horizontal="right"/>
    </xf>
    <xf numFmtId="44" fontId="0" fillId="0" borderId="0" xfId="46" applyFill="1" applyAlignment="1">
      <alignment/>
    </xf>
    <xf numFmtId="0" fontId="0" fillId="0" borderId="0" xfId="0" applyFont="1" applyAlignment="1">
      <alignment horizontal="right"/>
    </xf>
    <xf numFmtId="44" fontId="0" fillId="0" borderId="0" xfId="46" applyFont="1" applyFill="1" applyAlignment="1">
      <alignment/>
    </xf>
    <xf numFmtId="44" fontId="0" fillId="0" borderId="0" xfId="44" applyFont="1" applyAlignment="1">
      <alignment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\Documents\Lytchett%20PC\Excel%20Files\2011-12\Accounts%202011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"/>
      <sheetName val="Allotments"/>
      <sheetName val="Burials"/>
      <sheetName val="OpenSpaces"/>
      <sheetName val="Admin"/>
      <sheetName val="Grants"/>
      <sheetName val="Recon 3 June 11"/>
      <sheetName val="Recon 1st Jul 11 "/>
      <sheetName val="Recon 1 Aug 11 "/>
      <sheetName val="Recon 3 Oct 11"/>
      <sheetName val="Recon 2 Nov 11 "/>
      <sheetName val="Recon 3 Dec 11 "/>
      <sheetName val="Recon 2 Jan 12"/>
      <sheetName val="Recon 5 Feb 12"/>
      <sheetName val="Recon 31 Mar 12 "/>
      <sheetName val="Annual Return bank rec"/>
    </sheetNames>
    <sheetDataSet>
      <sheetData sheetId="0">
        <row r="140">
          <cell r="P140">
            <v>67482.62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3.140625" style="0" bestFit="1" customWidth="1"/>
    <col min="2" max="2" width="13.28125" style="0" customWidth="1"/>
    <col min="3" max="3" width="12.8515625" style="0" customWidth="1"/>
    <col min="4" max="4" width="13.28125" style="0" customWidth="1"/>
    <col min="6" max="6" width="13.7109375" style="0" customWidth="1"/>
    <col min="8" max="8" width="11.28125" style="0" bestFit="1" customWidth="1"/>
    <col min="9" max="9" width="14.140625" style="0" customWidth="1"/>
    <col min="10" max="10" width="11.8515625" style="0" customWidth="1"/>
  </cols>
  <sheetData>
    <row r="1" spans="1:3" ht="12.75">
      <c r="A1" s="1" t="s">
        <v>0</v>
      </c>
      <c r="B1" s="2">
        <v>173700.11</v>
      </c>
      <c r="C1" s="3"/>
    </row>
    <row r="2" spans="1:4" ht="12.75">
      <c r="A2" t="s">
        <v>1</v>
      </c>
      <c r="B2" s="4">
        <f>'[1]Receipts'!$P$140</f>
        <v>67482.62</v>
      </c>
      <c r="C2" s="3"/>
      <c r="D2" s="5"/>
    </row>
    <row r="3" ht="12.75">
      <c r="C3" s="3">
        <f>B1+B2</f>
        <v>241182.72999999998</v>
      </c>
    </row>
    <row r="4" spans="2:3" ht="12.75">
      <c r="B4" s="3"/>
      <c r="C4" s="3"/>
    </row>
    <row r="5" spans="1:9" ht="12.75">
      <c r="A5" s="6" t="s">
        <v>2</v>
      </c>
      <c r="B5" s="3"/>
      <c r="C5" s="3"/>
      <c r="F5" s="7" t="s">
        <v>3</v>
      </c>
      <c r="I5" s="7" t="s">
        <v>4</v>
      </c>
    </row>
    <row r="6" spans="1:10" ht="12.75">
      <c r="A6" s="8" t="s">
        <v>5</v>
      </c>
      <c r="B6" s="9">
        <v>16657.53</v>
      </c>
      <c r="C6" s="3"/>
      <c r="D6" s="5"/>
      <c r="F6" s="10">
        <v>24405</v>
      </c>
      <c r="G6" t="s">
        <v>5</v>
      </c>
      <c r="I6" s="9">
        <v>15914.39</v>
      </c>
      <c r="J6" t="s">
        <v>5</v>
      </c>
    </row>
    <row r="7" spans="1:10" ht="12.75">
      <c r="A7" s="8" t="s">
        <v>6</v>
      </c>
      <c r="B7" s="11">
        <v>987.97</v>
      </c>
      <c r="C7" s="3"/>
      <c r="D7" s="5"/>
      <c r="F7" s="10">
        <v>1000</v>
      </c>
      <c r="G7" t="s">
        <v>6</v>
      </c>
      <c r="I7" s="3">
        <v>2686.39</v>
      </c>
      <c r="J7" t="s">
        <v>6</v>
      </c>
    </row>
    <row r="8" spans="1:10" ht="12.75">
      <c r="A8" s="8" t="s">
        <v>7</v>
      </c>
      <c r="B8" s="11">
        <v>3693.02</v>
      </c>
      <c r="C8" s="3"/>
      <c r="D8" s="5"/>
      <c r="F8" s="10">
        <v>4500</v>
      </c>
      <c r="G8" t="s">
        <v>8</v>
      </c>
      <c r="I8" s="3">
        <v>3112.8199999999997</v>
      </c>
      <c r="J8" t="s">
        <v>8</v>
      </c>
    </row>
    <row r="9" spans="1:10" ht="12.75">
      <c r="A9" s="8" t="s">
        <v>9</v>
      </c>
      <c r="B9" s="11">
        <v>12260.390000000001</v>
      </c>
      <c r="C9" s="3"/>
      <c r="D9" s="5"/>
      <c r="F9" s="10">
        <v>12996</v>
      </c>
      <c r="G9" t="s">
        <v>9</v>
      </c>
      <c r="I9" s="3">
        <v>62653.76</v>
      </c>
      <c r="J9" t="s">
        <v>9</v>
      </c>
    </row>
    <row r="10" spans="1:10" ht="12.75">
      <c r="A10" s="8" t="s">
        <v>10</v>
      </c>
      <c r="B10" s="11">
        <v>6400</v>
      </c>
      <c r="C10" s="3"/>
      <c r="D10" s="5"/>
      <c r="F10" s="10">
        <v>6400</v>
      </c>
      <c r="G10" t="s">
        <v>11</v>
      </c>
      <c r="I10" s="3">
        <v>5865</v>
      </c>
      <c r="J10" t="s">
        <v>11</v>
      </c>
    </row>
    <row r="11" spans="3:10" ht="12.75">
      <c r="C11" s="3">
        <f>B6+B7+B8+B9+B10</f>
        <v>39998.91</v>
      </c>
      <c r="D11" s="5"/>
      <c r="F11" s="10">
        <f>SUM(F6:F10)</f>
        <v>49301</v>
      </c>
      <c r="G11" s="7" t="s">
        <v>12</v>
      </c>
      <c r="H11" s="7"/>
      <c r="I11" s="12">
        <f>SUM(I6:I10)</f>
        <v>90232.36</v>
      </c>
      <c r="J11" s="7" t="s">
        <v>12</v>
      </c>
    </row>
    <row r="12" spans="2:10" ht="12.75">
      <c r="B12" s="3"/>
      <c r="C12" s="3"/>
      <c r="F12" s="13"/>
      <c r="G12" s="7"/>
      <c r="I12" s="14"/>
      <c r="J12" s="7"/>
    </row>
    <row r="13" spans="2:4" ht="12.75">
      <c r="B13" s="3"/>
      <c r="C13" s="15"/>
      <c r="D13" s="14">
        <f>C3-C11</f>
        <v>201183.81999999998</v>
      </c>
    </row>
    <row r="14" spans="2:3" ht="12.75">
      <c r="B14" s="3"/>
      <c r="C14" s="3"/>
    </row>
    <row r="15" spans="2:3" ht="12.75">
      <c r="B15" s="3"/>
      <c r="C15" s="3"/>
    </row>
    <row r="16" spans="1:3" ht="12.75">
      <c r="A16" s="1" t="s">
        <v>13</v>
      </c>
      <c r="B16" s="3"/>
      <c r="C16" s="3"/>
    </row>
    <row r="17" spans="1:2" ht="12.75">
      <c r="A17" s="16" t="s">
        <v>14</v>
      </c>
      <c r="B17" s="17">
        <v>3910.6</v>
      </c>
    </row>
    <row r="18" spans="1:3" ht="12.75">
      <c r="A18" s="18" t="s">
        <v>15</v>
      </c>
      <c r="B18" s="19">
        <v>197539.1</v>
      </c>
      <c r="C18" s="3"/>
    </row>
    <row r="19" spans="1:3" ht="12.75">
      <c r="A19" s="8"/>
      <c r="B19" s="4"/>
      <c r="C19" s="3"/>
    </row>
    <row r="20" spans="1:3" ht="12.75">
      <c r="A20" s="8"/>
      <c r="B20" s="4"/>
      <c r="C20" s="20">
        <f>SUM(B17:B19)</f>
        <v>201449.7</v>
      </c>
    </row>
    <row r="21" spans="2:3" ht="12.75">
      <c r="B21" s="3"/>
      <c r="C21" s="3"/>
    </row>
    <row r="22" spans="1:3" ht="12.75">
      <c r="A22" t="s">
        <v>16</v>
      </c>
      <c r="B22" s="4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2:3" ht="12.75">
      <c r="B25" s="3"/>
      <c r="C25" s="3">
        <f>SUM(B23:B24)</f>
        <v>0</v>
      </c>
    </row>
    <row r="26" spans="1:8" ht="12.75">
      <c r="A26" s="8"/>
      <c r="B26" s="3"/>
      <c r="C26" s="3"/>
      <c r="H26" s="9"/>
    </row>
    <row r="27" spans="1:3" ht="12.75">
      <c r="A27" t="s">
        <v>17</v>
      </c>
      <c r="B27" s="4"/>
      <c r="C27" s="3"/>
    </row>
    <row r="28" spans="1:3" ht="12.75">
      <c r="A28" t="s">
        <v>18</v>
      </c>
      <c r="B28" s="4">
        <v>364.19</v>
      </c>
      <c r="C28" s="3"/>
    </row>
    <row r="29" spans="1:3" ht="12.75">
      <c r="A29" t="s">
        <v>19</v>
      </c>
      <c r="B29" s="4">
        <v>24</v>
      </c>
      <c r="C29" s="3"/>
    </row>
    <row r="30" spans="1:3" ht="12.75">
      <c r="A30" t="s">
        <v>20</v>
      </c>
      <c r="B30" s="4">
        <v>32.67</v>
      </c>
      <c r="C30" s="3"/>
    </row>
    <row r="31" spans="1:3" ht="12.75">
      <c r="A31" s="21" t="s">
        <v>21</v>
      </c>
      <c r="B31" s="22">
        <v>0.02</v>
      </c>
      <c r="C31" s="3"/>
    </row>
    <row r="32" spans="2:3" ht="12.75">
      <c r="B32" s="4"/>
      <c r="C32" s="3"/>
    </row>
    <row r="33" spans="2:3" ht="12.75">
      <c r="B33" s="4"/>
      <c r="C33" s="3"/>
    </row>
    <row r="34" spans="2:3" ht="12.75">
      <c r="B34" s="4"/>
      <c r="C34" s="3"/>
    </row>
    <row r="35" spans="2:3" ht="12.75">
      <c r="B35" s="4"/>
      <c r="C35" s="3"/>
    </row>
    <row r="36" spans="2:3" ht="12.75">
      <c r="B36" s="4"/>
      <c r="C36" s="3"/>
    </row>
    <row r="37" spans="2:3" ht="12.75">
      <c r="B37" s="4"/>
      <c r="C37" s="3"/>
    </row>
    <row r="38" spans="2:3" ht="12.75">
      <c r="B38" s="4"/>
      <c r="C38" s="3"/>
    </row>
    <row r="39" spans="2:3" ht="12.75">
      <c r="B39" s="4"/>
      <c r="C39" s="3"/>
    </row>
    <row r="40" spans="2:3" ht="12.75">
      <c r="B40" s="4"/>
      <c r="C40" s="3"/>
    </row>
    <row r="41" spans="2:3" ht="12.75">
      <c r="B41" s="4"/>
      <c r="C41" s="3">
        <f>SUM(B28:B38)</f>
        <v>420.88</v>
      </c>
    </row>
    <row r="42" spans="2:3" ht="12.75">
      <c r="B42" s="4"/>
      <c r="C42" s="3"/>
    </row>
    <row r="43" spans="1:3" ht="12.75">
      <c r="A43" s="8"/>
      <c r="B43" s="3"/>
      <c r="C43" s="3"/>
    </row>
    <row r="44" spans="1:4" ht="12.75">
      <c r="A44" s="8"/>
      <c r="B44" s="3"/>
      <c r="D44" s="15">
        <f>C20+C25-C41</f>
        <v>201028.82</v>
      </c>
    </row>
    <row r="47" spans="1:4" ht="12.75">
      <c r="A47" t="s">
        <v>22</v>
      </c>
      <c r="D47" s="9">
        <f>SUM(D13-D44)</f>
        <v>154.9999999999709</v>
      </c>
    </row>
    <row r="48" ht="12.75">
      <c r="D48" s="9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77" r:id="rId1"/>
  <headerFooter alignWithMargins="0">
    <oddHeader>&amp;CLYTCHETT MATRAVERS PARISH COUNCIL
ACCOUNTS 2011/2012</oddHeader>
    <oddFooter>&amp;CBANK RECONCILIATION
2 December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2011-12-14T01:38:44Z</dcterms:created>
  <dcterms:modified xsi:type="dcterms:W3CDTF">2011-12-14T01:59:34Z</dcterms:modified>
  <cp:category/>
  <cp:version/>
  <cp:contentType/>
  <cp:contentStatus/>
</cp:coreProperties>
</file>