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Recon 2 Oct 12" sheetId="1" r:id="rId1"/>
  </sheets>
  <calcPr calcId="145621"/>
</workbook>
</file>

<file path=xl/calcChain.xml><?xml version="1.0" encoding="utf-8"?>
<calcChain xmlns="http://schemas.openxmlformats.org/spreadsheetml/2006/main">
  <c r="C36" i="1" l="1"/>
  <c r="C25" i="1"/>
  <c r="C20" i="1"/>
  <c r="D42" i="1" s="1"/>
  <c r="J11" i="1"/>
  <c r="F11" i="1"/>
  <c r="C11" i="1"/>
  <c r="C3" i="1"/>
  <c r="D13" i="1" s="1"/>
  <c r="D45" i="1" s="1"/>
</calcChain>
</file>

<file path=xl/sharedStrings.xml><?xml version="1.0" encoding="utf-8"?>
<sst xmlns="http://schemas.openxmlformats.org/spreadsheetml/2006/main" count="32" uniqueCount="24">
  <si>
    <t>Balance as at 2nd April 2013</t>
  </si>
  <si>
    <t>Receipts per accounts</t>
  </si>
  <si>
    <t>Payments per accounts</t>
  </si>
  <si>
    <t xml:space="preserve">Full year budgets (net of VAT) </t>
  </si>
  <si>
    <t>Year to date Oct 2012 (comparison)</t>
  </si>
  <si>
    <t>Admin</t>
  </si>
  <si>
    <t>Allotments</t>
  </si>
  <si>
    <t>Burials</t>
  </si>
  <si>
    <t xml:space="preserve">Burials </t>
  </si>
  <si>
    <t>Open Spaces</t>
  </si>
  <si>
    <t>Grants</t>
  </si>
  <si>
    <t xml:space="preserve">Grants </t>
  </si>
  <si>
    <t>Total</t>
  </si>
  <si>
    <t xml:space="preserve">Total </t>
  </si>
  <si>
    <t>Bank Balances as at 1 Oct 2013</t>
  </si>
  <si>
    <t>Santander Current AC</t>
  </si>
  <si>
    <t>Santander Bus Direct Saver A/C</t>
  </si>
  <si>
    <t>HSBC Current AC</t>
  </si>
  <si>
    <t>Plus credits not shown</t>
  </si>
  <si>
    <t>Less cheques not presented</t>
  </si>
  <si>
    <t>100038 The Landscape Group</t>
  </si>
  <si>
    <t>100039 Poole Signs &amp; Engraving</t>
  </si>
  <si>
    <t>100044 DAPTC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</si>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</sst>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2" fillId="0" borderId="0" xfId="0" applyFont="1"/>
    <xf numFmtId="44" fontId="2" fillId="0" borderId="0" xfId="2"/>
    <xf numFmtId="44" fontId="1" fillId="0" borderId="0" xfId="1"/>
    <xf numFmtId="44" fontId="1" fillId="0" borderId="0" xfId="1" applyFont="1"/>
    <xf numFmtId="16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0" xfId="0" applyNumberFormat="1"/>
    <xf numFmtId="44" fontId="0" fillId="0" borderId="0" xfId="0" applyNumberFormat="1"/>
    <xf numFmtId="164" fontId="2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44" fontId="3" fillId="0" borderId="0" xfId="1" applyFont="1"/>
    <xf numFmtId="44" fontId="3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1" applyFont="1"/>
    <xf numFmtId="0" fontId="2" fillId="0" borderId="0" xfId="0" applyFont="1" applyFill="1"/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C31" sqref="C31"/>
    </sheetView>
  </sheetViews>
  <sheetFormatPr defaultRowHeight="12.75" x14ac:dyDescent="0.2"/>
  <cols>
    <col min="1" max="1" width="33.140625" bestFit="1" customWidth="1"/>
    <col min="2" max="2" width="13.5703125" customWidth="1"/>
    <col min="3" max="3" width="16.140625" customWidth="1"/>
    <col min="4" max="4" width="13" customWidth="1"/>
    <col min="6" max="6" width="12.5703125" customWidth="1"/>
    <col min="8" max="8" width="8.28515625" customWidth="1"/>
    <col min="9" max="9" width="13.85546875" customWidth="1"/>
    <col min="10" max="10" width="12.85546875" customWidth="1"/>
  </cols>
  <sheetData>
    <row r="1" spans="1:11" x14ac:dyDescent="0.2">
      <c r="A1" s="1" t="s">
        <v>0</v>
      </c>
      <c r="B1" s="2">
        <v>186819.35</v>
      </c>
      <c r="C1" s="3"/>
    </row>
    <row r="2" spans="1:11" x14ac:dyDescent="0.2">
      <c r="A2" t="s">
        <v>1</v>
      </c>
      <c r="B2" s="4">
        <v>62586.44999999999</v>
      </c>
      <c r="C2" s="3"/>
      <c r="D2" s="5"/>
    </row>
    <row r="3" spans="1:11" x14ac:dyDescent="0.2">
      <c r="C3" s="3">
        <f>B1+B2</f>
        <v>249405.8</v>
      </c>
    </row>
    <row r="4" spans="1:11" x14ac:dyDescent="0.2">
      <c r="B4" s="3"/>
      <c r="C4" s="3"/>
    </row>
    <row r="5" spans="1:11" x14ac:dyDescent="0.2">
      <c r="A5" s="6" t="s">
        <v>2</v>
      </c>
      <c r="B5" s="3"/>
      <c r="C5" s="3"/>
      <c r="F5" s="7" t="s">
        <v>3</v>
      </c>
      <c r="G5" s="7"/>
      <c r="H5" s="7"/>
      <c r="I5" s="7"/>
      <c r="J5" t="s">
        <v>4</v>
      </c>
    </row>
    <row r="6" spans="1:11" x14ac:dyDescent="0.2">
      <c r="A6" s="8" t="s">
        <v>5</v>
      </c>
      <c r="B6" s="9">
        <v>15631.01</v>
      </c>
      <c r="C6" s="3"/>
      <c r="D6" s="5"/>
      <c r="F6" s="10">
        <v>29299</v>
      </c>
      <c r="G6" t="s">
        <v>5</v>
      </c>
      <c r="I6" s="11"/>
      <c r="J6" s="10">
        <v>16878.599999999999</v>
      </c>
      <c r="K6" t="s">
        <v>5</v>
      </c>
    </row>
    <row r="7" spans="1:11" x14ac:dyDescent="0.2">
      <c r="A7" s="8" t="s">
        <v>6</v>
      </c>
      <c r="B7" s="9">
        <v>474.26</v>
      </c>
      <c r="C7" s="3"/>
      <c r="D7" s="5"/>
      <c r="F7" s="10">
        <v>800</v>
      </c>
      <c r="G7" t="s">
        <v>6</v>
      </c>
      <c r="I7" s="3"/>
      <c r="J7" s="10">
        <v>285.74</v>
      </c>
      <c r="K7" t="s">
        <v>6</v>
      </c>
    </row>
    <row r="8" spans="1:11" x14ac:dyDescent="0.2">
      <c r="A8" s="8" t="s">
        <v>7</v>
      </c>
      <c r="B8" s="9">
        <v>2913.52</v>
      </c>
      <c r="C8" s="3"/>
      <c r="D8" s="5"/>
      <c r="F8" s="10">
        <v>4500</v>
      </c>
      <c r="G8" t="s">
        <v>8</v>
      </c>
      <c r="I8" s="3"/>
      <c r="J8" s="10">
        <v>2549.33</v>
      </c>
      <c r="K8" t="s">
        <v>8</v>
      </c>
    </row>
    <row r="9" spans="1:11" x14ac:dyDescent="0.2">
      <c r="A9" s="8" t="s">
        <v>9</v>
      </c>
      <c r="B9" s="9">
        <v>7676.09</v>
      </c>
      <c r="C9" s="3"/>
      <c r="D9" s="5"/>
      <c r="F9" s="10">
        <v>13165</v>
      </c>
      <c r="G9" t="s">
        <v>9</v>
      </c>
      <c r="I9" s="3"/>
      <c r="J9" s="12">
        <v>4271.5</v>
      </c>
      <c r="K9" t="s">
        <v>9</v>
      </c>
    </row>
    <row r="10" spans="1:11" x14ac:dyDescent="0.2">
      <c r="A10" s="8" t="s">
        <v>10</v>
      </c>
      <c r="B10" s="9">
        <v>6000</v>
      </c>
      <c r="C10" s="3"/>
      <c r="D10" s="5"/>
      <c r="F10" s="10">
        <v>6400</v>
      </c>
      <c r="G10" t="s">
        <v>11</v>
      </c>
      <c r="I10" s="3"/>
      <c r="J10" s="12">
        <v>6313</v>
      </c>
      <c r="K10" t="s">
        <v>11</v>
      </c>
    </row>
    <row r="11" spans="1:11" x14ac:dyDescent="0.2">
      <c r="A11" s="13" t="s">
        <v>12</v>
      </c>
      <c r="C11" s="3">
        <f>B6+B7+B8+B9+B10</f>
        <v>32694.880000000001</v>
      </c>
      <c r="D11" s="5"/>
      <c r="F11" s="10">
        <f>SUM(F6:F10)</f>
        <v>54164</v>
      </c>
      <c r="G11" s="7" t="s">
        <v>13</v>
      </c>
      <c r="I11" s="11"/>
      <c r="J11" s="14">
        <f>SUM(J6:J10)</f>
        <v>30298.17</v>
      </c>
    </row>
    <row r="12" spans="1:11" x14ac:dyDescent="0.2">
      <c r="B12" s="3"/>
      <c r="C12" s="3"/>
    </row>
    <row r="13" spans="1:11" x14ac:dyDescent="0.2">
      <c r="B13" s="3"/>
      <c r="C13" s="15"/>
      <c r="D13" s="16">
        <f>C3-C11</f>
        <v>216710.91999999998</v>
      </c>
      <c r="I13" s="1"/>
    </row>
    <row r="14" spans="1:11" x14ac:dyDescent="0.2">
      <c r="B14" s="3"/>
      <c r="C14" s="3"/>
      <c r="F14" s="1"/>
    </row>
    <row r="15" spans="1:11" x14ac:dyDescent="0.2">
      <c r="B15" s="3"/>
      <c r="C15" s="3"/>
    </row>
    <row r="16" spans="1:11" x14ac:dyDescent="0.2">
      <c r="A16" s="1" t="s">
        <v>14</v>
      </c>
      <c r="B16" s="3"/>
      <c r="C16" s="3"/>
    </row>
    <row r="17" spans="1:11" x14ac:dyDescent="0.2">
      <c r="A17" s="17" t="s">
        <v>15</v>
      </c>
      <c r="B17" s="3">
        <v>1495.83</v>
      </c>
    </row>
    <row r="18" spans="1:11" x14ac:dyDescent="0.2">
      <c r="A18" s="18" t="s">
        <v>16</v>
      </c>
      <c r="B18" s="4">
        <v>208820.42</v>
      </c>
      <c r="C18" s="3"/>
    </row>
    <row r="19" spans="1:11" x14ac:dyDescent="0.2">
      <c r="A19" s="18" t="s">
        <v>17</v>
      </c>
      <c r="B19" s="19">
        <v>6641.07</v>
      </c>
      <c r="C19" s="3"/>
    </row>
    <row r="20" spans="1:11" x14ac:dyDescent="0.2">
      <c r="A20" s="8"/>
      <c r="B20" s="4"/>
      <c r="C20" s="3">
        <f xml:space="preserve"> B17+B18+B19</f>
        <v>216957.32</v>
      </c>
      <c r="F20" s="7"/>
      <c r="G20" s="7"/>
    </row>
    <row r="21" spans="1:11" x14ac:dyDescent="0.2">
      <c r="B21" s="3"/>
      <c r="C21" s="3"/>
      <c r="F21" s="7"/>
      <c r="G21" s="7"/>
      <c r="J21" s="7"/>
      <c r="K21" s="7"/>
    </row>
    <row r="22" spans="1:11" x14ac:dyDescent="0.2">
      <c r="A22" t="s">
        <v>18</v>
      </c>
      <c r="B22" s="4"/>
      <c r="C22" s="3"/>
      <c r="E22" s="1"/>
      <c r="F22" s="10"/>
      <c r="J22" s="10"/>
    </row>
    <row r="23" spans="1:11" x14ac:dyDescent="0.2">
      <c r="A23" s="8"/>
      <c r="B23" s="3"/>
      <c r="C23" s="3"/>
      <c r="E23" s="1"/>
      <c r="F23" s="10"/>
      <c r="J23" s="10"/>
    </row>
    <row r="24" spans="1:11" x14ac:dyDescent="0.2">
      <c r="A24" s="8"/>
      <c r="B24" s="3"/>
      <c r="C24" s="3"/>
    </row>
    <row r="25" spans="1:11" x14ac:dyDescent="0.2">
      <c r="A25" s="1"/>
      <c r="B25" s="3"/>
      <c r="C25" s="3">
        <f>SUM(B23:B24)</f>
        <v>0</v>
      </c>
    </row>
    <row r="26" spans="1:11" x14ac:dyDescent="0.2">
      <c r="A26" s="1"/>
      <c r="B26" s="3"/>
      <c r="C26" s="3"/>
    </row>
    <row r="27" spans="1:11" x14ac:dyDescent="0.2">
      <c r="A27" s="1"/>
      <c r="B27" s="3"/>
      <c r="C27" s="3"/>
    </row>
    <row r="28" spans="1:11" x14ac:dyDescent="0.2">
      <c r="A28" s="8"/>
      <c r="B28" s="3"/>
      <c r="C28" s="3"/>
      <c r="H28" s="11"/>
    </row>
    <row r="29" spans="1:11" x14ac:dyDescent="0.2">
      <c r="B29" s="3"/>
      <c r="C29" s="3"/>
    </row>
    <row r="30" spans="1:11" x14ac:dyDescent="0.2">
      <c r="A30" t="s">
        <v>19</v>
      </c>
      <c r="B30" s="4"/>
      <c r="C30" s="3"/>
    </row>
    <row r="31" spans="1:11" x14ac:dyDescent="0.2">
      <c r="A31" s="18" t="s">
        <v>20</v>
      </c>
      <c r="B31" s="4">
        <v>364.19</v>
      </c>
      <c r="C31" s="3"/>
    </row>
    <row r="32" spans="1:11" x14ac:dyDescent="0.2">
      <c r="A32" s="20" t="s">
        <v>21</v>
      </c>
      <c r="B32" s="19">
        <v>30</v>
      </c>
      <c r="C32" s="3"/>
    </row>
    <row r="33" spans="1:4" x14ac:dyDescent="0.2">
      <c r="A33" s="20" t="s">
        <v>22</v>
      </c>
      <c r="B33" s="19">
        <v>37.5</v>
      </c>
      <c r="C33" s="3"/>
    </row>
    <row r="34" spans="1:4" x14ac:dyDescent="0.2">
      <c r="A34" s="20"/>
      <c r="B34" s="19"/>
      <c r="C34" s="3"/>
    </row>
    <row r="35" spans="1:4" x14ac:dyDescent="0.2">
      <c r="A35" s="20"/>
      <c r="B35" s="19"/>
      <c r="C35" s="3"/>
    </row>
    <row r="36" spans="1:4" x14ac:dyDescent="0.2">
      <c r="A36" s="6"/>
      <c r="B36" s="3"/>
      <c r="C36" s="3">
        <f>SUM(B31:B35)</f>
        <v>431.69</v>
      </c>
    </row>
    <row r="37" spans="1:4" x14ac:dyDescent="0.2">
      <c r="A37" s="6"/>
      <c r="B37" s="3"/>
      <c r="C37" s="3"/>
    </row>
    <row r="38" spans="1:4" x14ac:dyDescent="0.2">
      <c r="A38" s="6"/>
      <c r="B38" s="3"/>
      <c r="C38" s="3"/>
    </row>
    <row r="39" spans="1:4" x14ac:dyDescent="0.2">
      <c r="A39" s="6"/>
      <c r="B39" s="3"/>
      <c r="C39" s="3"/>
    </row>
    <row r="40" spans="1:4" x14ac:dyDescent="0.2">
      <c r="A40" s="6"/>
      <c r="B40" s="3"/>
      <c r="C40" s="3"/>
    </row>
    <row r="41" spans="1:4" x14ac:dyDescent="0.2">
      <c r="A41" s="8"/>
      <c r="B41" s="3"/>
      <c r="C41" s="3"/>
    </row>
    <row r="42" spans="1:4" x14ac:dyDescent="0.2">
      <c r="A42" s="8"/>
      <c r="B42" s="3"/>
      <c r="D42" s="15">
        <f>C20+C25-C36</f>
        <v>216525.63</v>
      </c>
    </row>
    <row r="45" spans="1:4" x14ac:dyDescent="0.2">
      <c r="A45" t="s">
        <v>23</v>
      </c>
      <c r="D45" s="11">
        <f>SUM(D13-D42)</f>
        <v>185.28999999997905</v>
      </c>
    </row>
    <row r="46" spans="1:4" x14ac:dyDescent="0.2">
      <c r="D46" s="11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88" orientation="landscape" horizontalDpi="4294967295" verticalDpi="0" r:id="rId1"/>
  <headerFooter alignWithMargins="0">
    <oddHeader>&amp;CLYTCHETT MATRAVERS PARISH COUNCIL
ACCOUNTS 2011/2012</oddHeader>
    <oddFooter>&amp;CBANK RECONCILIATION and BUDGET SUMMARY REPORT
1 October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 2 Oct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2013-10-27T18:28:07Z</dcterms:created>
  <dcterms:modified xsi:type="dcterms:W3CDTF">2013-10-27T18:30:01Z</dcterms:modified>
</cp:coreProperties>
</file>