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Recon 1 Dec 13 " sheetId="1" r:id="rId1"/>
  </sheets>
  <calcPr calcId="145621"/>
</workbook>
</file>

<file path=xl/calcChain.xml><?xml version="1.0" encoding="utf-8"?>
<calcChain xmlns="http://schemas.openxmlformats.org/spreadsheetml/2006/main">
  <c r="C36" i="1" l="1"/>
  <c r="C26" i="1"/>
  <c r="C21" i="1"/>
  <c r="D42" i="1" s="1"/>
  <c r="J20" i="1"/>
  <c r="J11" i="1"/>
  <c r="F11" i="1"/>
  <c r="C11" i="1"/>
  <c r="C3" i="1"/>
  <c r="D13" i="1" s="1"/>
  <c r="D45" i="1" s="1"/>
</calcChain>
</file>

<file path=xl/sharedStrings.xml><?xml version="1.0" encoding="utf-8"?>
<sst xmlns="http://schemas.openxmlformats.org/spreadsheetml/2006/main" count="40" uniqueCount="27">
  <si>
    <t>Balance as at 2nd April 2013</t>
  </si>
  <si>
    <t>Receipts per accounts</t>
  </si>
  <si>
    <t>Payments per accounts</t>
  </si>
  <si>
    <t xml:space="preserve">Full year budgets (net of VAT) </t>
  </si>
  <si>
    <t>Year to date Dec 2012 (comparison)</t>
  </si>
  <si>
    <t>Admin</t>
  </si>
  <si>
    <t>Allotments</t>
  </si>
  <si>
    <t>Burials</t>
  </si>
  <si>
    <t xml:space="preserve">Burials </t>
  </si>
  <si>
    <t>Open Spaces</t>
  </si>
  <si>
    <t>Grants</t>
  </si>
  <si>
    <t xml:space="preserve">Grants </t>
  </si>
  <si>
    <t>Total</t>
  </si>
  <si>
    <t xml:space="preserve">Total </t>
  </si>
  <si>
    <t xml:space="preserve">Year to date Dec 2011 (comparison) </t>
  </si>
  <si>
    <t>Bank Balances as at 1 Dec 2013</t>
  </si>
  <si>
    <t>Santander Current AC</t>
  </si>
  <si>
    <t>Santander Bus Direct Saver A/C</t>
  </si>
  <si>
    <t>HSBC Current AC</t>
  </si>
  <si>
    <t xml:space="preserve">HSBC Comm Savings AC </t>
  </si>
  <si>
    <t>Plus credits not shown</t>
  </si>
  <si>
    <t>Less cheques not presented</t>
  </si>
  <si>
    <t xml:space="preserve">100062 Continental </t>
  </si>
  <si>
    <t>100063 The Landscape Group</t>
  </si>
  <si>
    <t>100042 SLCC Publication</t>
  </si>
  <si>
    <t>2591 S Lillis - from prior year</t>
  </si>
  <si>
    <t>Discrepancy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</si>
</sst>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4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2" fillId="0" borderId="0" xfId="0" applyFont="1" applyFill="1"/>
    <xf numFmtId="44" fontId="2" fillId="0" borderId="0" xfId="2" applyFill="1"/>
    <xf numFmtId="44" fontId="1" fillId="0" borderId="0" xfId="1" applyFill="1"/>
    <xf numFmtId="0" fontId="0" fillId="0" borderId="0" xfId="0" applyFill="1"/>
    <xf numFmtId="44" fontId="1" fillId="0" borderId="0" xfId="1" applyFont="1" applyFill="1"/>
    <xf numFmtId="16" fontId="0" fillId="0" borderId="0" xfId="0" applyNumberFormat="1" applyFill="1"/>
    <xf numFmtId="0" fontId="0" fillId="0" borderId="0" xfId="0" applyFill="1" applyAlignment="1">
      <alignment horizontal="left"/>
    </xf>
    <xf numFmtId="0" fontId="3" fillId="0" borderId="0" xfId="0" applyFont="1" applyFill="1"/>
    <xf numFmtId="0" fontId="3" fillId="0" borderId="0" xfId="0" applyFont="1"/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 horizontal="right"/>
    </xf>
    <xf numFmtId="164" fontId="0" fillId="0" borderId="0" xfId="0" applyNumberFormat="1" applyFill="1"/>
    <xf numFmtId="44" fontId="0" fillId="0" borderId="0" xfId="0" applyNumberFormat="1"/>
    <xf numFmtId="164" fontId="0" fillId="0" borderId="0" xfId="0" applyNumberFormat="1"/>
    <xf numFmtId="44" fontId="1" fillId="0" borderId="0" xfId="1"/>
    <xf numFmtId="164" fontId="2" fillId="0" borderId="0" xfId="0" applyNumberFormat="1" applyFont="1"/>
    <xf numFmtId="0" fontId="3" fillId="0" borderId="0" xfId="0" applyFont="1" applyFill="1" applyAlignment="1">
      <alignment horizontal="right"/>
    </xf>
    <xf numFmtId="164" fontId="3" fillId="0" borderId="0" xfId="0" applyNumberFormat="1" applyFont="1"/>
    <xf numFmtId="44" fontId="3" fillId="0" borderId="0" xfId="1" applyFont="1" applyFill="1"/>
    <xf numFmtId="44" fontId="3" fillId="0" borderId="0" xfId="0" applyNumberFormat="1" applyFont="1" applyFill="1"/>
    <xf numFmtId="0" fontId="2" fillId="0" borderId="0" xfId="0" applyFont="1"/>
    <xf numFmtId="0" fontId="2" fillId="0" borderId="0" xfId="0" applyFont="1" applyFill="1" applyAlignment="1">
      <alignment horizontal="left"/>
    </xf>
    <xf numFmtId="44" fontId="2" fillId="0" borderId="0" xfId="1" applyFont="1" applyFill="1"/>
    <xf numFmtId="44" fontId="0" fillId="0" borderId="0" xfId="0" applyNumberFormat="1" applyFill="1"/>
  </cellXfs>
  <cellStyles count="4">
    <cellStyle name="Currency" xfId="1" builtinId="4"/>
    <cellStyle name="Currency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zoomScaleNormal="100" workbookViewId="0">
      <selection activeCell="F20" sqref="F20"/>
    </sheetView>
  </sheetViews>
  <sheetFormatPr defaultRowHeight="12.75" x14ac:dyDescent="0.2"/>
  <cols>
    <col min="1" max="1" width="33.140625" bestFit="1" customWidth="1"/>
    <col min="2" max="2" width="13.5703125" customWidth="1"/>
    <col min="3" max="3" width="16.140625" customWidth="1"/>
    <col min="4" max="4" width="13" customWidth="1"/>
    <col min="6" max="6" width="12.5703125" customWidth="1"/>
    <col min="8" max="8" width="8.28515625" customWidth="1"/>
    <col min="9" max="9" width="13.85546875" customWidth="1"/>
    <col min="10" max="10" width="12.85546875" customWidth="1"/>
  </cols>
  <sheetData>
    <row r="1" spans="1:11" x14ac:dyDescent="0.2">
      <c r="A1" s="1" t="s">
        <v>0</v>
      </c>
      <c r="B1" s="2">
        <v>185041.34</v>
      </c>
      <c r="C1" s="3"/>
      <c r="D1" s="4"/>
      <c r="E1" s="4"/>
      <c r="F1" s="4"/>
    </row>
    <row r="2" spans="1:11" x14ac:dyDescent="0.2">
      <c r="A2" s="4" t="s">
        <v>1</v>
      </c>
      <c r="B2" s="5">
        <v>80198.95</v>
      </c>
      <c r="C2" s="3"/>
      <c r="D2" s="6"/>
      <c r="E2" s="4"/>
      <c r="F2" s="4"/>
    </row>
    <row r="3" spans="1:11" x14ac:dyDescent="0.2">
      <c r="A3" s="4"/>
      <c r="B3" s="4"/>
      <c r="C3" s="3">
        <f>B1+B2</f>
        <v>265240.28999999998</v>
      </c>
      <c r="D3" s="4"/>
      <c r="E3" s="4"/>
      <c r="F3" s="4"/>
    </row>
    <row r="4" spans="1:11" x14ac:dyDescent="0.2">
      <c r="A4" s="4"/>
      <c r="B4" s="3"/>
      <c r="C4" s="3"/>
      <c r="D4" s="4"/>
      <c r="E4" s="4"/>
      <c r="F4" s="4"/>
    </row>
    <row r="5" spans="1:11" x14ac:dyDescent="0.2">
      <c r="A5" s="7" t="s">
        <v>2</v>
      </c>
      <c r="B5" s="3"/>
      <c r="C5" s="3"/>
      <c r="D5" s="4"/>
      <c r="E5" s="4"/>
      <c r="F5" s="8" t="s">
        <v>3</v>
      </c>
      <c r="G5" s="9"/>
      <c r="H5" s="9"/>
      <c r="I5" s="9"/>
      <c r="J5" t="s">
        <v>4</v>
      </c>
    </row>
    <row r="6" spans="1:11" x14ac:dyDescent="0.2">
      <c r="A6" s="10" t="s">
        <v>5</v>
      </c>
      <c r="B6" s="11">
        <v>18049.599999999999</v>
      </c>
      <c r="C6" s="3"/>
      <c r="D6" s="6"/>
      <c r="E6" s="4"/>
      <c r="F6" s="12">
        <v>29299</v>
      </c>
      <c r="G6" t="s">
        <v>5</v>
      </c>
      <c r="I6" s="13"/>
      <c r="J6" s="14">
        <v>21071.920000000002</v>
      </c>
      <c r="K6" t="s">
        <v>5</v>
      </c>
    </row>
    <row r="7" spans="1:11" x14ac:dyDescent="0.2">
      <c r="A7" s="10" t="s">
        <v>6</v>
      </c>
      <c r="B7" s="11">
        <v>596.41</v>
      </c>
      <c r="C7" s="3"/>
      <c r="D7" s="6"/>
      <c r="E7" s="4"/>
      <c r="F7" s="12">
        <v>800</v>
      </c>
      <c r="G7" t="s">
        <v>6</v>
      </c>
      <c r="I7" s="15"/>
      <c r="J7" s="14">
        <v>285.74</v>
      </c>
      <c r="K7" t="s">
        <v>6</v>
      </c>
    </row>
    <row r="8" spans="1:11" x14ac:dyDescent="0.2">
      <c r="A8" s="10" t="s">
        <v>7</v>
      </c>
      <c r="B8" s="11">
        <v>3277.71</v>
      </c>
      <c r="C8" s="3"/>
      <c r="D8" s="6"/>
      <c r="E8" s="4"/>
      <c r="F8" s="12">
        <v>4500</v>
      </c>
      <c r="G8" t="s">
        <v>8</v>
      </c>
      <c r="I8" s="15"/>
      <c r="J8" s="14">
        <v>3013.52</v>
      </c>
      <c r="K8" t="s">
        <v>8</v>
      </c>
    </row>
    <row r="9" spans="1:11" x14ac:dyDescent="0.2">
      <c r="A9" s="10" t="s">
        <v>9</v>
      </c>
      <c r="B9" s="11">
        <v>14370.7</v>
      </c>
      <c r="C9" s="3"/>
      <c r="D9" s="6"/>
      <c r="E9" s="4"/>
      <c r="F9" s="12">
        <v>13165</v>
      </c>
      <c r="G9" t="s">
        <v>9</v>
      </c>
      <c r="I9" s="15"/>
      <c r="J9" s="16">
        <v>95691.489999999991</v>
      </c>
      <c r="K9" t="s">
        <v>9</v>
      </c>
    </row>
    <row r="10" spans="1:11" x14ac:dyDescent="0.2">
      <c r="A10" s="10" t="s">
        <v>10</v>
      </c>
      <c r="B10" s="11">
        <v>6000</v>
      </c>
      <c r="C10" s="3"/>
      <c r="D10" s="6"/>
      <c r="E10" s="4"/>
      <c r="F10" s="12">
        <v>6400</v>
      </c>
      <c r="G10" t="s">
        <v>11</v>
      </c>
      <c r="I10" s="15"/>
      <c r="J10" s="16">
        <v>6313</v>
      </c>
      <c r="K10" t="s">
        <v>11</v>
      </c>
    </row>
    <row r="11" spans="1:11" x14ac:dyDescent="0.2">
      <c r="A11" s="17" t="s">
        <v>12</v>
      </c>
      <c r="B11" s="4"/>
      <c r="C11" s="3">
        <f>B6+B7+B8+B9+B10</f>
        <v>42294.42</v>
      </c>
      <c r="D11" s="6"/>
      <c r="E11" s="4"/>
      <c r="F11" s="12">
        <f>SUM(F6:F10)</f>
        <v>54164</v>
      </c>
      <c r="G11" s="9" t="s">
        <v>13</v>
      </c>
      <c r="I11" s="13"/>
      <c r="J11" s="18">
        <f>SUM(J6:J10)</f>
        <v>126375.67</v>
      </c>
    </row>
    <row r="12" spans="1:11" x14ac:dyDescent="0.2">
      <c r="A12" s="4"/>
      <c r="B12" s="3"/>
      <c r="C12" s="3"/>
      <c r="D12" s="4"/>
      <c r="E12" s="4"/>
      <c r="F12" s="4"/>
    </row>
    <row r="13" spans="1:11" x14ac:dyDescent="0.2">
      <c r="A13" s="4"/>
      <c r="B13" s="3"/>
      <c r="C13" s="19"/>
      <c r="D13" s="20">
        <f>C3-C11</f>
        <v>222945.87</v>
      </c>
      <c r="E13" s="4"/>
      <c r="F13" s="4"/>
      <c r="I13" s="21"/>
    </row>
    <row r="14" spans="1:11" x14ac:dyDescent="0.2">
      <c r="A14" s="4"/>
      <c r="B14" s="3"/>
      <c r="C14" s="3"/>
      <c r="D14" s="4"/>
      <c r="E14" s="4"/>
      <c r="F14" s="1"/>
      <c r="J14" s="21" t="s">
        <v>14</v>
      </c>
    </row>
    <row r="15" spans="1:11" x14ac:dyDescent="0.2">
      <c r="A15" s="4"/>
      <c r="B15" s="3"/>
      <c r="C15" s="3"/>
      <c r="D15" s="4"/>
      <c r="E15" s="4"/>
      <c r="F15" s="4"/>
      <c r="J15" s="14">
        <v>16657.53</v>
      </c>
      <c r="K15" t="s">
        <v>5</v>
      </c>
    </row>
    <row r="16" spans="1:11" x14ac:dyDescent="0.2">
      <c r="A16" s="1" t="s">
        <v>15</v>
      </c>
      <c r="B16" s="3"/>
      <c r="C16" s="3"/>
      <c r="D16" s="4"/>
      <c r="E16" s="4"/>
      <c r="F16" s="4"/>
      <c r="J16" s="14">
        <v>987.97</v>
      </c>
      <c r="K16" t="s">
        <v>6</v>
      </c>
    </row>
    <row r="17" spans="1:11" x14ac:dyDescent="0.2">
      <c r="A17" s="22" t="s">
        <v>16</v>
      </c>
      <c r="B17" s="3">
        <v>815.51</v>
      </c>
      <c r="C17" s="4"/>
      <c r="D17" s="4"/>
      <c r="E17" s="4"/>
      <c r="F17" s="4"/>
      <c r="J17" s="14">
        <v>3693.02</v>
      </c>
      <c r="K17" t="s">
        <v>8</v>
      </c>
    </row>
    <row r="18" spans="1:11" x14ac:dyDescent="0.2">
      <c r="A18" s="22" t="s">
        <v>17</v>
      </c>
      <c r="B18" s="5">
        <v>163141.29999999999</v>
      </c>
      <c r="C18" s="3"/>
      <c r="D18" s="4"/>
      <c r="E18" s="4"/>
      <c r="F18" s="4"/>
      <c r="J18" s="14">
        <v>12260.390000000001</v>
      </c>
      <c r="K18" t="s">
        <v>9</v>
      </c>
    </row>
    <row r="19" spans="1:11" x14ac:dyDescent="0.2">
      <c r="A19" s="22" t="s">
        <v>18</v>
      </c>
      <c r="B19" s="23">
        <v>3261.46</v>
      </c>
      <c r="C19" s="3"/>
      <c r="D19" s="4"/>
      <c r="E19" s="4"/>
      <c r="F19" s="4"/>
      <c r="J19" s="14">
        <v>6400</v>
      </c>
      <c r="K19" t="s">
        <v>11</v>
      </c>
    </row>
    <row r="20" spans="1:11" x14ac:dyDescent="0.2">
      <c r="A20" s="22" t="s">
        <v>19</v>
      </c>
      <c r="B20" s="23">
        <v>56159.62</v>
      </c>
      <c r="C20" s="3"/>
      <c r="D20" s="4"/>
      <c r="E20" s="4"/>
      <c r="F20" s="4"/>
      <c r="J20" s="18">
        <f>SUM(J15:J19)</f>
        <v>39998.910000000003</v>
      </c>
    </row>
    <row r="21" spans="1:11" x14ac:dyDescent="0.2">
      <c r="A21" s="10"/>
      <c r="B21" s="5"/>
      <c r="C21" s="3">
        <f xml:space="preserve"> B17+B18+B19+B20</f>
        <v>223377.88999999998</v>
      </c>
      <c r="D21" s="4"/>
      <c r="E21" s="4"/>
      <c r="F21" s="8"/>
      <c r="G21" s="9"/>
    </row>
    <row r="22" spans="1:11" x14ac:dyDescent="0.2">
      <c r="A22" s="4"/>
      <c r="B22" s="3"/>
      <c r="C22" s="3"/>
      <c r="D22" s="4"/>
      <c r="E22" s="4"/>
      <c r="F22" s="8"/>
      <c r="G22" s="9"/>
      <c r="J22" s="9"/>
      <c r="K22" s="9"/>
    </row>
    <row r="23" spans="1:11" x14ac:dyDescent="0.2">
      <c r="A23" s="4" t="s">
        <v>20</v>
      </c>
      <c r="B23" s="5"/>
      <c r="C23" s="3"/>
      <c r="D23" s="4"/>
      <c r="E23" s="1"/>
      <c r="F23" s="12"/>
      <c r="J23" s="14"/>
    </row>
    <row r="24" spans="1:11" x14ac:dyDescent="0.2">
      <c r="A24" s="10"/>
      <c r="B24" s="3"/>
      <c r="C24" s="3"/>
      <c r="D24" s="4"/>
      <c r="E24" s="1"/>
      <c r="F24" s="12"/>
      <c r="J24" s="14"/>
    </row>
    <row r="25" spans="1:11" x14ac:dyDescent="0.2">
      <c r="A25" s="10"/>
      <c r="B25" s="3"/>
      <c r="C25" s="3"/>
      <c r="D25" s="4"/>
      <c r="E25" s="4"/>
      <c r="F25" s="4"/>
    </row>
    <row r="26" spans="1:11" x14ac:dyDescent="0.2">
      <c r="A26" s="1"/>
      <c r="B26" s="3"/>
      <c r="C26" s="3">
        <f>SUM(B24:B25)</f>
        <v>0</v>
      </c>
      <c r="D26" s="4"/>
      <c r="E26" s="4"/>
      <c r="F26" s="4"/>
    </row>
    <row r="27" spans="1:11" x14ac:dyDescent="0.2">
      <c r="A27" s="1"/>
      <c r="B27" s="3"/>
      <c r="C27" s="3"/>
      <c r="D27" s="4"/>
      <c r="E27" s="4"/>
      <c r="F27" s="4"/>
    </row>
    <row r="28" spans="1:11" x14ac:dyDescent="0.2">
      <c r="A28" s="1"/>
      <c r="B28" s="3"/>
      <c r="C28" s="3"/>
      <c r="D28" s="4"/>
      <c r="E28" s="4"/>
      <c r="F28" s="4"/>
    </row>
    <row r="29" spans="1:11" x14ac:dyDescent="0.2">
      <c r="A29" s="10"/>
      <c r="B29" s="3"/>
      <c r="C29" s="3"/>
      <c r="D29" s="4"/>
      <c r="E29" s="4"/>
      <c r="F29" s="4"/>
      <c r="H29" s="13"/>
    </row>
    <row r="30" spans="1:11" x14ac:dyDescent="0.2">
      <c r="A30" s="4"/>
      <c r="B30" s="3"/>
      <c r="C30" s="3"/>
      <c r="D30" s="4"/>
      <c r="E30" s="4"/>
      <c r="F30" s="4"/>
    </row>
    <row r="31" spans="1:11" x14ac:dyDescent="0.2">
      <c r="A31" s="4" t="s">
        <v>21</v>
      </c>
      <c r="B31" s="5"/>
      <c r="C31" s="3"/>
      <c r="D31" s="4"/>
      <c r="E31" s="4"/>
      <c r="F31" s="4"/>
    </row>
    <row r="32" spans="1:11" x14ac:dyDescent="0.2">
      <c r="A32" s="22" t="s">
        <v>22</v>
      </c>
      <c r="B32" s="5">
        <v>24</v>
      </c>
      <c r="C32" s="3"/>
      <c r="D32" s="4"/>
      <c r="E32" s="4"/>
      <c r="F32" s="4"/>
    </row>
    <row r="33" spans="1:6" x14ac:dyDescent="0.2">
      <c r="A33" s="1" t="s">
        <v>23</v>
      </c>
      <c r="B33" s="23">
        <v>364.19</v>
      </c>
      <c r="C33" s="3"/>
      <c r="D33" s="4"/>
      <c r="E33" s="4"/>
      <c r="F33" s="4"/>
    </row>
    <row r="34" spans="1:6" x14ac:dyDescent="0.2">
      <c r="A34" s="22" t="s">
        <v>24</v>
      </c>
      <c r="B34" s="23">
        <v>35.5</v>
      </c>
      <c r="C34" s="3"/>
      <c r="D34" s="4"/>
      <c r="E34" s="4"/>
      <c r="F34" s="4"/>
    </row>
    <row r="35" spans="1:6" x14ac:dyDescent="0.2">
      <c r="A35" s="1" t="s">
        <v>25</v>
      </c>
      <c r="B35" s="23">
        <v>5</v>
      </c>
      <c r="C35" s="3"/>
      <c r="D35" s="4"/>
      <c r="E35" s="4"/>
      <c r="F35" s="4"/>
    </row>
    <row r="36" spans="1:6" x14ac:dyDescent="0.2">
      <c r="A36" s="7"/>
      <c r="B36" s="3"/>
      <c r="C36" s="3">
        <f>SUM(B32:B35)</f>
        <v>428.69</v>
      </c>
      <c r="D36" s="4"/>
      <c r="E36" s="4"/>
      <c r="F36" s="4"/>
    </row>
    <row r="37" spans="1:6" x14ac:dyDescent="0.2">
      <c r="A37" s="7"/>
      <c r="B37" s="3"/>
      <c r="C37" s="3"/>
      <c r="D37" s="4"/>
      <c r="E37" s="4"/>
      <c r="F37" s="4"/>
    </row>
    <row r="38" spans="1:6" x14ac:dyDescent="0.2">
      <c r="A38" s="7"/>
      <c r="B38" s="3"/>
      <c r="C38" s="3"/>
      <c r="D38" s="4"/>
      <c r="E38" s="4"/>
      <c r="F38" s="4"/>
    </row>
    <row r="39" spans="1:6" x14ac:dyDescent="0.2">
      <c r="A39" s="7"/>
      <c r="B39" s="3"/>
      <c r="C39" s="3"/>
      <c r="D39" s="4"/>
      <c r="E39" s="4"/>
      <c r="F39" s="4"/>
    </row>
    <row r="40" spans="1:6" x14ac:dyDescent="0.2">
      <c r="A40" s="7"/>
      <c r="B40" s="3"/>
      <c r="C40" s="3"/>
      <c r="D40" s="4"/>
      <c r="E40" s="4"/>
      <c r="F40" s="4"/>
    </row>
    <row r="41" spans="1:6" x14ac:dyDescent="0.2">
      <c r="A41" s="10"/>
      <c r="B41" s="3"/>
      <c r="C41" s="3"/>
      <c r="D41" s="4"/>
      <c r="E41" s="4"/>
      <c r="F41" s="4"/>
    </row>
    <row r="42" spans="1:6" x14ac:dyDescent="0.2">
      <c r="A42" s="10"/>
      <c r="B42" s="3"/>
      <c r="C42" s="4"/>
      <c r="D42" s="19">
        <f>C21+C26-C36</f>
        <v>222949.19999999998</v>
      </c>
      <c r="E42" s="4"/>
      <c r="F42" s="4"/>
    </row>
    <row r="43" spans="1:6" x14ac:dyDescent="0.2">
      <c r="A43" s="4"/>
      <c r="B43" s="4"/>
      <c r="C43" s="4"/>
      <c r="D43" s="4"/>
      <c r="E43" s="4"/>
      <c r="F43" s="4"/>
    </row>
    <row r="44" spans="1:6" x14ac:dyDescent="0.2">
      <c r="A44" s="4"/>
      <c r="B44" s="4"/>
      <c r="C44" s="4"/>
      <c r="D44" s="4"/>
      <c r="E44" s="4"/>
      <c r="F44" s="4"/>
    </row>
    <row r="45" spans="1:6" x14ac:dyDescent="0.2">
      <c r="A45" s="4" t="s">
        <v>26</v>
      </c>
      <c r="B45" s="4"/>
      <c r="C45" s="4"/>
      <c r="D45" s="24">
        <f>SUM(D13-D42)</f>
        <v>-3.3299999999871943</v>
      </c>
      <c r="E45" s="4"/>
      <c r="F45" s="4"/>
    </row>
    <row r="46" spans="1:6" x14ac:dyDescent="0.2">
      <c r="A46" s="4"/>
      <c r="B46" s="4"/>
      <c r="C46" s="4"/>
      <c r="D46" s="24"/>
      <c r="E46" s="4"/>
      <c r="F46" s="4"/>
    </row>
    <row r="47" spans="1:6" x14ac:dyDescent="0.2">
      <c r="A47" s="4"/>
      <c r="B47" s="4"/>
      <c r="C47" s="4"/>
      <c r="D47" s="4"/>
      <c r="E47" s="4"/>
      <c r="F47" s="4"/>
    </row>
    <row r="48" spans="1:6" x14ac:dyDescent="0.2">
      <c r="A48" s="4"/>
      <c r="B48" s="4"/>
      <c r="C48" s="4"/>
      <c r="D48" s="4"/>
      <c r="E48" s="4"/>
      <c r="F48" s="4"/>
    </row>
    <row r="49" spans="1:6" x14ac:dyDescent="0.2">
      <c r="A49" s="4"/>
      <c r="B49" s="4"/>
      <c r="C49" s="4"/>
      <c r="D49" s="4"/>
      <c r="E49" s="4"/>
      <c r="F49" s="4"/>
    </row>
    <row r="50" spans="1:6" x14ac:dyDescent="0.2">
      <c r="A50" s="4"/>
      <c r="B50" s="4"/>
      <c r="C50" s="4"/>
      <c r="D50" s="4"/>
      <c r="E50" s="4"/>
      <c r="F50" s="4"/>
    </row>
    <row r="51" spans="1:6" x14ac:dyDescent="0.2">
      <c r="A51" s="4"/>
      <c r="B51" s="4"/>
      <c r="C51" s="4"/>
      <c r="D51" s="4"/>
      <c r="E51" s="4"/>
      <c r="F51" s="4"/>
    </row>
  </sheetData>
  <printOptions horizontalCentered="1" gridLines="1"/>
  <pageMargins left="0.74803149606299213" right="0.74803149606299213" top="0.98425196850393704" bottom="0.98425196850393704" header="0.51181102362204722" footer="0.51181102362204722"/>
  <pageSetup paperSize="9" scale="79" orientation="landscape" horizontalDpi="4294967295" verticalDpi="0" r:id="rId1"/>
  <headerFooter alignWithMargins="0">
    <oddHeader>&amp;CLYTCHETT MATRAVERS PARISH COUNCIL
ACCOUNTS 2013/2014</oddHeader>
    <oddFooter>&amp;CBANK RECONCILIATION and BUDGET SUMMARY REPORT
1 October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Recon 1 Dec 13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Tim</cp:lastModifiedBy>
  <dcterms:created xsi:type="dcterms:W3CDTF">2013-12-09T10:14:27Z</dcterms:created>
  <dcterms:modified xsi:type="dcterms:W3CDTF">2013-12-09T10:15:29Z</dcterms:modified>
</cp:coreProperties>
</file>