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760"/>
  </bookViews>
  <sheets>
    <sheet name="Recon 2 June 14" sheetId="1" r:id="rId1"/>
  </sheets>
  <definedNames>
    <definedName name="_xlnm.Print_Area" localSheetId="0">'Recon 2 June 14'!$A$1:$J$47</definedName>
  </definedNames>
  <calcPr calcId="145621"/>
</workbook>
</file>

<file path=xl/calcChain.xml><?xml version="1.0" encoding="utf-8"?>
<calcChain xmlns="http://schemas.openxmlformats.org/spreadsheetml/2006/main">
  <c r="D43" i="1" l="1"/>
  <c r="C42" i="1"/>
  <c r="C33" i="1"/>
  <c r="C22" i="1"/>
  <c r="C11" i="1"/>
  <c r="B2" i="1"/>
  <c r="C3" i="1" s="1"/>
  <c r="D13" i="1" s="1"/>
  <c r="D46" i="1" s="1"/>
</calcChain>
</file>

<file path=xl/sharedStrings.xml><?xml version="1.0" encoding="utf-8"?>
<sst xmlns="http://schemas.openxmlformats.org/spreadsheetml/2006/main" count="12" uniqueCount="12">
  <si>
    <t>Balance as at 1st April 2014</t>
  </si>
  <si>
    <t>Receipts per accounts</t>
  </si>
  <si>
    <t>Payments per accounts (incl VAT)</t>
  </si>
  <si>
    <t>Bank Balances as at 2 Jun 2014</t>
  </si>
  <si>
    <t>Santander Business Direct Saver A/C</t>
  </si>
  <si>
    <t>Santander Curr A/C</t>
  </si>
  <si>
    <t>HSBC Community Savings A/C</t>
  </si>
  <si>
    <t>HSBC Community A/C</t>
  </si>
  <si>
    <t>Prudential investment</t>
  </si>
  <si>
    <t>Plus credits not shown</t>
  </si>
  <si>
    <t>Less cheques not presented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</si>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</sst>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2" fillId="0" borderId="0" xfId="0" applyFont="1"/>
    <xf numFmtId="44" fontId="2" fillId="0" borderId="0" xfId="2"/>
    <xf numFmtId="44" fontId="0" fillId="0" borderId="0" xfId="1" applyFont="1"/>
    <xf numFmtId="44" fontId="2" fillId="0" borderId="0" xfId="1" applyFont="1"/>
    <xf numFmtId="16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44" fontId="0" fillId="0" borderId="0" xfId="0" applyNumberFormat="1"/>
    <xf numFmtId="164" fontId="0" fillId="0" borderId="0" xfId="0" applyNumberFormat="1"/>
    <xf numFmtId="4" fontId="0" fillId="0" borderId="0" xfId="0" applyNumberFormat="1" applyAlignment="1">
      <alignment horizontal="right"/>
    </xf>
    <xf numFmtId="44" fontId="3" fillId="0" borderId="0" xfId="1" applyFont="1"/>
    <xf numFmtId="164" fontId="3" fillId="0" borderId="0" xfId="0" applyNumberFormat="1" applyFont="1"/>
    <xf numFmtId="44" fontId="3" fillId="0" borderId="0" xfId="0" applyNumberFormat="1" applyFont="1"/>
    <xf numFmtId="44" fontId="2" fillId="0" borderId="0" xfId="0" applyNumberFormat="1" applyFont="1"/>
    <xf numFmtId="0" fontId="2" fillId="0" borderId="0" xfId="0" applyFont="1" applyFill="1" applyAlignment="1">
      <alignment horizontal="left"/>
    </xf>
    <xf numFmtId="44" fontId="1" fillId="0" borderId="0" xfId="1" applyFill="1"/>
    <xf numFmtId="0" fontId="0" fillId="0" borderId="0" xfId="0" applyFill="1" applyAlignment="1">
      <alignment horizontal="right"/>
    </xf>
    <xf numFmtId="44" fontId="2" fillId="0" borderId="0" xfId="2" applyFill="1"/>
    <xf numFmtId="44" fontId="1" fillId="0" borderId="0" xfId="1" applyFont="1" applyFill="1"/>
    <xf numFmtId="44" fontId="2" fillId="0" borderId="0" xfId="1" applyFont="1" applyFill="1"/>
    <xf numFmtId="0" fontId="2" fillId="0" borderId="0" xfId="0" applyFont="1" applyAlignment="1">
      <alignment horizontal="right"/>
    </xf>
    <xf numFmtId="44" fontId="2" fillId="0" borderId="0" xfId="2" applyFont="1" applyFill="1"/>
    <xf numFmtId="0" fontId="2" fillId="0" borderId="0" xfId="0" applyFont="1" applyFill="1"/>
    <xf numFmtId="0" fontId="2" fillId="0" borderId="0" xfId="0" applyFont="1" applyAlignment="1">
      <alignment horizontal="left"/>
    </xf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Layout" zoomScaleNormal="100" workbookViewId="0">
      <selection activeCell="E18" sqref="E18"/>
    </sheetView>
  </sheetViews>
  <sheetFormatPr defaultRowHeight="12.75" x14ac:dyDescent="0.2"/>
  <cols>
    <col min="1" max="1" width="33.140625" bestFit="1" customWidth="1"/>
    <col min="2" max="2" width="15.42578125" customWidth="1"/>
    <col min="3" max="3" width="13.5703125" customWidth="1"/>
    <col min="4" max="4" width="12.85546875" customWidth="1"/>
    <col min="5" max="5" width="16" customWidth="1"/>
    <col min="6" max="6" width="17.140625" customWidth="1"/>
    <col min="7" max="7" width="6.5703125" customWidth="1"/>
    <col min="8" max="8" width="11.28515625" bestFit="1" customWidth="1"/>
  </cols>
  <sheetData>
    <row r="1" spans="1:12" x14ac:dyDescent="0.2">
      <c r="A1" s="1" t="s">
        <v>0</v>
      </c>
      <c r="B1" s="2">
        <v>212445</v>
      </c>
      <c r="C1" s="3"/>
      <c r="D1" s="2"/>
    </row>
    <row r="2" spans="1:12" x14ac:dyDescent="0.2">
      <c r="A2" t="s">
        <v>1</v>
      </c>
      <c r="B2" s="4">
        <f>SUM(30952.67 - 32)</f>
        <v>30920.67</v>
      </c>
      <c r="C2" s="3"/>
      <c r="D2" s="5"/>
    </row>
    <row r="3" spans="1:12" x14ac:dyDescent="0.2">
      <c r="C3" s="3">
        <f>B1+B2</f>
        <v>243365.66999999998</v>
      </c>
    </row>
    <row r="4" spans="1:12" x14ac:dyDescent="0.2">
      <c r="B4" s="3"/>
      <c r="C4" s="3"/>
    </row>
    <row r="5" spans="1:12" x14ac:dyDescent="0.2">
      <c r="A5" s="6" t="s">
        <v>2</v>
      </c>
      <c r="B5" s="3"/>
      <c r="C5" s="3"/>
      <c r="E5" s="7"/>
      <c r="F5" s="7"/>
      <c r="G5" s="7"/>
      <c r="H5" s="7"/>
    </row>
    <row r="6" spans="1:12" x14ac:dyDescent="0.2">
      <c r="A6" s="8"/>
      <c r="B6" s="9">
        <v>7567.9400000000005</v>
      </c>
      <c r="C6" s="3"/>
      <c r="D6" s="5"/>
      <c r="E6" s="10"/>
      <c r="H6" s="9"/>
      <c r="L6" s="11"/>
    </row>
    <row r="7" spans="1:12" x14ac:dyDescent="0.2">
      <c r="A7" s="8"/>
      <c r="B7" s="3"/>
      <c r="C7" s="3"/>
      <c r="D7" s="5"/>
      <c r="E7" s="10"/>
      <c r="H7" s="3"/>
      <c r="L7" s="11"/>
    </row>
    <row r="8" spans="1:12" x14ac:dyDescent="0.2">
      <c r="A8" s="8"/>
      <c r="B8" s="3"/>
      <c r="C8" s="3"/>
      <c r="D8" s="5"/>
      <c r="E8" s="10"/>
      <c r="H8" s="3"/>
      <c r="L8" s="11"/>
    </row>
    <row r="9" spans="1:12" x14ac:dyDescent="0.2">
      <c r="A9" s="8"/>
      <c r="B9" s="3"/>
      <c r="C9" s="3"/>
      <c r="D9" s="5"/>
      <c r="E9" s="10"/>
      <c r="H9" s="3"/>
      <c r="L9" s="11"/>
    </row>
    <row r="10" spans="1:12" x14ac:dyDescent="0.2">
      <c r="A10" s="8"/>
      <c r="B10" s="3"/>
      <c r="C10" s="3"/>
      <c r="D10" s="5"/>
      <c r="E10" s="10"/>
      <c r="H10" s="3"/>
      <c r="L10" s="11"/>
    </row>
    <row r="11" spans="1:12" x14ac:dyDescent="0.2">
      <c r="C11" s="12">
        <f>B6+B7+B8+B9+B10</f>
        <v>7567.9400000000005</v>
      </c>
      <c r="D11" s="5"/>
      <c r="E11" s="13"/>
      <c r="F11" s="7"/>
      <c r="H11" s="14"/>
      <c r="I11" s="7"/>
    </row>
    <row r="12" spans="1:12" x14ac:dyDescent="0.2">
      <c r="B12" s="3"/>
      <c r="C12" s="3"/>
    </row>
    <row r="13" spans="1:12" x14ac:dyDescent="0.2">
      <c r="B13" s="3"/>
      <c r="C13" s="12"/>
      <c r="D13" s="15">
        <f>C3-C11</f>
        <v>235797.72999999998</v>
      </c>
    </row>
    <row r="14" spans="1:12" x14ac:dyDescent="0.2">
      <c r="A14" s="1"/>
      <c r="B14" s="4"/>
      <c r="C14" s="4"/>
      <c r="D14" s="1"/>
      <c r="E14" s="1"/>
    </row>
    <row r="15" spans="1:12" x14ac:dyDescent="0.2">
      <c r="A15" s="1"/>
      <c r="B15" s="4"/>
      <c r="C15" s="4"/>
      <c r="D15" s="1"/>
      <c r="E15" s="1"/>
    </row>
    <row r="16" spans="1:12" x14ac:dyDescent="0.2">
      <c r="A16" s="1" t="s">
        <v>3</v>
      </c>
      <c r="B16" s="4"/>
      <c r="C16" s="4"/>
      <c r="D16" s="1"/>
      <c r="E16" s="16"/>
      <c r="F16" s="17"/>
      <c r="G16" s="1"/>
    </row>
    <row r="17" spans="1:6" x14ac:dyDescent="0.2">
      <c r="A17" s="18" t="s">
        <v>4</v>
      </c>
      <c r="B17" s="19">
        <v>31262.25</v>
      </c>
      <c r="C17" s="1"/>
      <c r="D17" s="1"/>
      <c r="E17" s="16"/>
      <c r="F17" s="20"/>
    </row>
    <row r="18" spans="1:6" x14ac:dyDescent="0.2">
      <c r="A18" s="18" t="s">
        <v>5</v>
      </c>
      <c r="B18" s="19">
        <v>1002.51</v>
      </c>
      <c r="C18" s="1"/>
      <c r="D18" s="1"/>
      <c r="E18" s="16"/>
      <c r="F18" s="21"/>
    </row>
    <row r="19" spans="1:6" x14ac:dyDescent="0.2">
      <c r="A19" s="18" t="s">
        <v>6</v>
      </c>
      <c r="B19" s="19">
        <v>38174.800000000003</v>
      </c>
      <c r="C19" s="1"/>
      <c r="D19" s="1"/>
      <c r="E19" s="16"/>
      <c r="F19" s="21"/>
    </row>
    <row r="20" spans="1:6" x14ac:dyDescent="0.2">
      <c r="A20" s="18" t="s">
        <v>7</v>
      </c>
      <c r="B20" s="19">
        <v>3694.03</v>
      </c>
      <c r="C20" s="1"/>
      <c r="D20" s="1"/>
      <c r="E20" s="16"/>
      <c r="F20" s="21"/>
    </row>
    <row r="21" spans="1:6" x14ac:dyDescent="0.2">
      <c r="A21" s="22" t="s">
        <v>8</v>
      </c>
      <c r="B21" s="23">
        <v>162926</v>
      </c>
      <c r="C21" s="4"/>
      <c r="D21" s="1"/>
      <c r="E21" s="1"/>
      <c r="F21" s="9"/>
    </row>
    <row r="22" spans="1:6" x14ac:dyDescent="0.2">
      <c r="A22" s="22"/>
      <c r="B22" s="4"/>
      <c r="C22" s="21">
        <f xml:space="preserve"> SUM(B17:B21)</f>
        <v>237059.59</v>
      </c>
      <c r="D22" s="1"/>
      <c r="E22" s="1"/>
    </row>
    <row r="23" spans="1:6" x14ac:dyDescent="0.2">
      <c r="A23" s="1"/>
      <c r="B23" s="4"/>
      <c r="C23" s="4"/>
      <c r="D23" s="1"/>
      <c r="E23" s="1"/>
    </row>
    <row r="24" spans="1:6" x14ac:dyDescent="0.2">
      <c r="A24" s="1" t="s">
        <v>9</v>
      </c>
      <c r="B24" s="4"/>
      <c r="C24" s="4"/>
      <c r="D24" s="1"/>
      <c r="E24" s="1"/>
    </row>
    <row r="25" spans="1:6" x14ac:dyDescent="0.2">
      <c r="A25" s="24"/>
      <c r="B25" s="4"/>
      <c r="C25" s="4"/>
      <c r="D25" s="1"/>
      <c r="E25" s="1"/>
    </row>
    <row r="26" spans="1:6" x14ac:dyDescent="0.2">
      <c r="A26" s="24"/>
      <c r="B26" s="4"/>
      <c r="C26" s="4"/>
      <c r="D26" s="1"/>
      <c r="E26" s="1"/>
    </row>
    <row r="27" spans="1:6" x14ac:dyDescent="0.2">
      <c r="A27" s="24"/>
      <c r="B27" s="4"/>
      <c r="C27" s="4"/>
      <c r="D27" s="1"/>
      <c r="E27" s="1"/>
    </row>
    <row r="28" spans="1:6" x14ac:dyDescent="0.2">
      <c r="A28" s="24"/>
      <c r="B28" s="4"/>
      <c r="C28" s="4"/>
      <c r="D28" s="1"/>
      <c r="E28" s="1"/>
    </row>
    <row r="29" spans="1:6" x14ac:dyDescent="0.2">
      <c r="A29" s="25"/>
      <c r="B29" s="4"/>
      <c r="C29" s="4"/>
      <c r="D29" s="1"/>
      <c r="E29" s="1"/>
    </row>
    <row r="30" spans="1:6" x14ac:dyDescent="0.2">
      <c r="A30" s="25"/>
      <c r="B30" s="4"/>
      <c r="C30" s="4"/>
      <c r="D30" s="1"/>
      <c r="E30" s="1"/>
    </row>
    <row r="31" spans="1:6" x14ac:dyDescent="0.2">
      <c r="A31" s="25"/>
      <c r="B31" s="4"/>
      <c r="C31" s="4"/>
      <c r="D31" s="1"/>
      <c r="E31" s="1"/>
    </row>
    <row r="32" spans="1:6" x14ac:dyDescent="0.2">
      <c r="A32" s="25"/>
      <c r="B32" s="4"/>
      <c r="C32" s="4"/>
      <c r="D32" s="1"/>
      <c r="E32" s="1"/>
    </row>
    <row r="33" spans="1:8" x14ac:dyDescent="0.2">
      <c r="A33" s="22"/>
      <c r="B33" s="4"/>
      <c r="C33" s="4">
        <f>SUM(B25:B32)</f>
        <v>0</v>
      </c>
      <c r="D33" s="1"/>
      <c r="E33" s="1"/>
    </row>
    <row r="34" spans="1:8" x14ac:dyDescent="0.2">
      <c r="A34" s="22"/>
      <c r="B34" s="4"/>
      <c r="C34" s="4"/>
      <c r="D34" s="1"/>
      <c r="E34" s="1"/>
      <c r="H34" s="9"/>
    </row>
    <row r="35" spans="1:8" x14ac:dyDescent="0.2">
      <c r="A35" s="1"/>
      <c r="B35" s="4"/>
      <c r="C35" s="4"/>
      <c r="D35" s="1"/>
      <c r="E35" s="1"/>
    </row>
    <row r="36" spans="1:8" x14ac:dyDescent="0.2">
      <c r="A36" s="1" t="s">
        <v>10</v>
      </c>
      <c r="B36" s="4"/>
      <c r="C36" s="4"/>
      <c r="D36" s="1"/>
      <c r="E36" s="1"/>
    </row>
    <row r="37" spans="1:8" x14ac:dyDescent="0.2">
      <c r="A37" s="25">
        <v>124</v>
      </c>
      <c r="B37" s="4">
        <v>24</v>
      </c>
      <c r="C37" s="4"/>
      <c r="D37" s="1"/>
      <c r="E37" s="1"/>
    </row>
    <row r="38" spans="1:8" x14ac:dyDescent="0.2">
      <c r="A38" s="25">
        <v>125</v>
      </c>
      <c r="B38" s="4">
        <v>364.19</v>
      </c>
      <c r="C38" s="4"/>
      <c r="D38" s="1"/>
      <c r="E38" s="1"/>
    </row>
    <row r="39" spans="1:8" x14ac:dyDescent="0.2">
      <c r="A39" s="25">
        <v>127</v>
      </c>
      <c r="B39" s="4">
        <v>320</v>
      </c>
      <c r="C39" s="4"/>
      <c r="D39" s="1"/>
      <c r="E39" s="1"/>
    </row>
    <row r="40" spans="1:8" x14ac:dyDescent="0.2">
      <c r="A40" s="25">
        <v>128</v>
      </c>
      <c r="B40" s="4">
        <v>420</v>
      </c>
      <c r="C40" s="4"/>
      <c r="D40" s="1"/>
      <c r="E40" s="1"/>
    </row>
    <row r="41" spans="1:8" x14ac:dyDescent="0.2">
      <c r="A41" s="25">
        <v>129</v>
      </c>
      <c r="B41" s="4">
        <v>35</v>
      </c>
      <c r="C41" s="4"/>
      <c r="D41" s="1"/>
      <c r="E41" s="1"/>
    </row>
    <row r="42" spans="1:8" x14ac:dyDescent="0.2">
      <c r="A42" s="22"/>
      <c r="B42" s="4"/>
      <c r="C42" s="4">
        <f>SUM(B37:B41)</f>
        <v>1163.19</v>
      </c>
      <c r="D42" s="1"/>
      <c r="E42" s="1"/>
    </row>
    <row r="43" spans="1:8" x14ac:dyDescent="0.2">
      <c r="A43" s="22"/>
      <c r="B43" s="4"/>
      <c r="C43" s="1"/>
      <c r="D43" s="12">
        <f>C22+C33-C42</f>
        <v>235896.4</v>
      </c>
      <c r="E43" s="1"/>
    </row>
    <row r="44" spans="1:8" x14ac:dyDescent="0.2">
      <c r="A44" s="1"/>
      <c r="B44" s="1"/>
      <c r="C44" s="1"/>
      <c r="D44" s="1"/>
      <c r="E44" s="1"/>
    </row>
    <row r="45" spans="1:8" x14ac:dyDescent="0.2">
      <c r="A45" s="1"/>
      <c r="B45" s="1"/>
      <c r="C45" s="1"/>
      <c r="D45" s="1"/>
      <c r="E45" s="1"/>
    </row>
    <row r="46" spans="1:8" x14ac:dyDescent="0.2">
      <c r="A46" s="1" t="s">
        <v>11</v>
      </c>
      <c r="B46" s="1"/>
      <c r="C46" s="1"/>
      <c r="D46" s="15">
        <f>SUM(D13-D43)</f>
        <v>-98.670000000012806</v>
      </c>
      <c r="E46" s="1"/>
    </row>
    <row r="47" spans="1:8" x14ac:dyDescent="0.2">
      <c r="D47" s="9"/>
    </row>
  </sheetData>
  <printOptions horizontalCentered="1" gridLines="1"/>
  <pageMargins left="0.74803149606299213" right="0.74803149606299213" top="0.98425196850393704" bottom="0.98425196850393704" header="0.51181102362204722" footer="0.51181102362204722"/>
  <pageSetup paperSize="9" scale="79" orientation="landscape" horizontalDpi="4294967293" r:id="rId1"/>
  <headerFooter alignWithMargins="0">
    <oddHeader>&amp;CLYTCHETT MATRAVERS PARISH COUNCIL
ACCOUNTS 2014/2015</oddHeader>
    <oddFooter>&amp;CBANK RECONCILIATION
2 June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 2 June 14</vt:lpstr>
      <vt:lpstr>'Recon 2 June 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2014-06-25T16:49:20Z</dcterms:created>
  <dcterms:modified xsi:type="dcterms:W3CDTF">2014-06-25T16:50:16Z</dcterms:modified>
</cp:coreProperties>
</file>